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25"/>
  <workbookPr filterPrivacy="1" codeName="ThisWorkbook"/>
  <xr:revisionPtr revIDLastSave="0" documentId="8_{BC8D028E-7CDA-4114-A588-6061C7E241D5}" xr6:coauthVersionLast="47" xr6:coauthVersionMax="47" xr10:uidLastSave="{00000000-0000-0000-0000-000000000000}"/>
  <bookViews>
    <workbookView xWindow="15" yWindow="15" windowWidth="28770" windowHeight="15570" activeTab="11" xr2:uid="{00000000-000D-0000-FFFF-FFFF00000000}"/>
  </bookViews>
  <sheets>
    <sheet name="LEDEN" sheetId="1" r:id="rId1"/>
    <sheet name="ÚNOR" sheetId="2" r:id="rId2"/>
    <sheet name="BŘEZEN" sheetId="5" r:id="rId3"/>
    <sheet name="DUBEN" sheetId="7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</sheets>
  <definedNames>
    <definedName name="ČísloZobrazenéhoMěsíce" localSheetId="2">MATCH(BŘEZEN!ZobrazenýMěsíc,měsíce,0)</definedName>
    <definedName name="ČísloZobrazenéhoMěsíce" localSheetId="5">MATCH(ČERVEN!ZobrazenýMěsíc,měsíce,0)</definedName>
    <definedName name="ČísloZobrazenéhoMěsíce" localSheetId="6">MATCH(ČERVENEC!ZobrazenýMěsíc,měsíce,0)</definedName>
    <definedName name="ČísloZobrazenéhoMěsíce" localSheetId="3">MATCH(DUBEN!ZobrazenýMěsíc,měsíce,0)</definedName>
    <definedName name="ČísloZobrazenéhoMěsíce" localSheetId="4">MATCH(KVĚTEN!ZobrazenýMěsíc,měsíce,0)</definedName>
    <definedName name="ČísloZobrazenéhoMěsíce" localSheetId="0">MATCH(LEDEN!ZobrazenýMěsíc,měsíce,0)</definedName>
    <definedName name="ČísloZobrazenéhoMěsíce" localSheetId="10">MATCH(LISTOPAD!ZobrazenýMěsíc,měsíce,0)</definedName>
    <definedName name="ČísloZobrazenéhoMěsíce" localSheetId="11">MATCH(PROSINEC!ZobrazenýMěsíc,měsíce,0)</definedName>
    <definedName name="ČísloZobrazenéhoMěsíce" localSheetId="9">MATCH(ŘÍJEN!ZobrazenýMěsíc,měsíce,0)</definedName>
    <definedName name="ČísloZobrazenéhoMěsíce" localSheetId="7">MATCH(SRPEN!ZobrazenýMěsíc,měsíce,0)</definedName>
    <definedName name="ČísloZobrazenéhoMěsíce" localSheetId="1">MATCH(ÚNOR!ZobrazenýMěsíc,měsíce,0)</definedName>
    <definedName name="ČísloZobrazenéhoMěsíce" localSheetId="8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5">mřížkadní+ČERVEN!prvníden-WEEKDAY(ČERVEN!prvníden)-ČERVEN!možnost_pracovníden</definedName>
    <definedName name="kalendář" localSheetId="6">mřížkadní+ČERVENEC!prvníden-WEEKDAY(ČERVENEC!prvníden)-ČERVENEC!možnost_pracovníden</definedName>
    <definedName name="kalendář" localSheetId="3">mřížkadní+DUBEN!prvníden-WEEKDAY(DUBEN!prvníden)-DUBEN!možnost_pracovníden</definedName>
    <definedName name="kalendář" localSheetId="4">mřížkadní+KVĚTEN!prvníden-WEEKDAY(KVĚTEN!prvníden)-KVĚTEN!možnost_pracovníden</definedName>
    <definedName name="kalendář" localSheetId="0">mřížkadní+LEDEN!prvníden-WEEKDAY(LEDEN!prvníden)-možnost_pracovníden</definedName>
    <definedName name="kalendář" localSheetId="10">mřížkadní+LISTOPAD!prvníden-WEEKDAY(LISTOPAD!prvníden)-LISTOPAD!možnost_pracovníden</definedName>
    <definedName name="kalendář" localSheetId="11">mřížkadní+PROSINEC!prvníden-WEEKDAY(PROSINEC!prvníden)-PROSINEC!možnost_pracovníden</definedName>
    <definedName name="kalendář" localSheetId="9">mřížkadní+ŘÍJEN!prvníden-WEEKDAY(ŘÍJEN!prvníden)-ŘÍJEN!možnost_pracovníden</definedName>
    <definedName name="kalendář" localSheetId="7">mřížkadní+SRPEN!prvníden-WEEKDAY(SRPEN!prvníden)-SRPEN!možnost_pracovníden</definedName>
    <definedName name="kalendář" localSheetId="1">mřížkadní+ÚNOR!prvníden-WEEKDAY(ÚNOR!prvníden)-ÚNOR!možnost_pracovníden</definedName>
    <definedName name="kalendář" localSheetId="8">mřížkadní+ZÁŘÍ!prvníden-WEEKDAY(ZÁŘÍ!prvníden)-ZÁŘÍ!možnost_pracovníden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5">MATCH(ČERVEN!ZobrazenýMěsíc,měsíce,0)</definedName>
    <definedName name="měsíc" localSheetId="6">MATCH(ČERVENEC!ZobrazenýMěsíc,měsíce,0)</definedName>
    <definedName name="měsíc" localSheetId="3">MATCH(DUBEN!ZobrazenýMěsíc,měsíce,0)</definedName>
    <definedName name="měsíc" localSheetId="4">MATCH(KVĚTEN!ZobrazenýMěsíc,měsíce,0)</definedName>
    <definedName name="měsíc" localSheetId="0">MATCH(LEDEN!ZobrazenýMěsíc,měsíce,0)</definedName>
    <definedName name="měsíc" localSheetId="10">MATCH(LISTOPAD!ZobrazenýMěsíc,měsíce,0)</definedName>
    <definedName name="měsíc" localSheetId="11">MATCH(PROSINEC!ZobrazenýMěsíc,měsíce,0)</definedName>
    <definedName name="měsíc" localSheetId="9">MATCH(ŘÍJEN!ZobrazenýMěsíc,měsíce,0)</definedName>
    <definedName name="měsíc" localSheetId="7">MATCH(SRPEN!ZobrazenýMěsíc,měsíce,0)</definedName>
    <definedName name="měsíc" localSheetId="1">MATCH(ÚNOR!ZobrazenýMěsíc,měsíce,0)</definedName>
    <definedName name="měsíc" localSheetId="8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5">MATCH(ČERVEN!PočátečníDen,dnyvtýdnu_obrácené,0)-2</definedName>
    <definedName name="možnost_pracovníden" localSheetId="6">MATCH(ČERVENEC!PočátečníDen,dnyvtýdnu_obrácené,0)-2</definedName>
    <definedName name="možnost_pracovníden" localSheetId="3">MATCH(DUBEN!PočátečníDen,dnyvtýdnu_obrácené,0)-2</definedName>
    <definedName name="možnost_pracovníden" localSheetId="4">MATCH(KVĚTEN!PočátečníDen,dnyvtýdnu_obrácené,0)-2</definedName>
    <definedName name="možnost_pracovníden" localSheetId="10">MATCH(LISTOPAD!PočátečníDen,dnyvtýdnu_obrácené,0)-2</definedName>
    <definedName name="možnost_pracovníden" localSheetId="11">MATCH(PROSINEC!PočátečníDen,dnyvtýdnu_obrácené,0)-2</definedName>
    <definedName name="možnost_pracovníden" localSheetId="9">MATCH(ŘÍJEN!PočátečníDen,dnyvtýdnu_obrácené,0)-2</definedName>
    <definedName name="možnost_pracovníden" localSheetId="7">MATCH(SRPEN!PočátečníDen,dnyvtýdnu_obrácené,0)-2</definedName>
    <definedName name="možnost_pracovníden" localSheetId="1">MATCH(ÚNOR!PočátečníDen,dnyvtýdnu_obrácené,0)-2</definedName>
    <definedName name="možnost_pracovníden" localSheetId="8">MATCH(ZÁŘÍ!PočátečníDen,dnyvtýdnu_obrácené,0)-2</definedName>
    <definedName name="možnost_pracovníden">MATCH(PočátečníDen,dnyvtýdnu_obrácené,0)-2</definedName>
    <definedName name="mřížkadní">dny+týdny*7</definedName>
    <definedName name="ndx" localSheetId="2">ROUNDUP(MATCH(2,1/FREQUENCY(DATE(BŘEZEN!ZobrazenýRok,BŘEZEN!ČísloZobrazenéhoMěsíce,1),BŘEZEN!kalendář))/7,0)</definedName>
    <definedName name="ndx" localSheetId="5">ROUNDUP(MATCH(2,1/FREQUENCY(DATE(ČERVEN!ZobrazenýRok,ČERVEN!ČísloZobrazenéhoMěsíce,1),ČERVEN!kalendář))/7,0)</definedName>
    <definedName name="ndx" localSheetId="6">ROUNDUP(MATCH(2,1/FREQUENCY(DATE(ČERVENEC!ZobrazenýRok,ČERVENEC!ČísloZobrazenéhoMěsíce,1),ČERVENEC!kalendář))/7,0)</definedName>
    <definedName name="ndx" localSheetId="3">ROUNDUP(MATCH(2,1/FREQUENCY(DATE(DUBEN!ZobrazenýRok,DUBEN!ČísloZobrazenéhoMěsíce,1),DUBEN!kalendář))/7,0)</definedName>
    <definedName name="ndx" localSheetId="4">ROUNDUP(MATCH(2,1/FREQUENCY(DATE(KVĚTEN!ZobrazenýRok,KVĚTEN!ČísloZobrazenéhoMěsíce,1),KVĚTEN!kalendář))/7,0)</definedName>
    <definedName name="ndx" localSheetId="0">ROUNDUP(MATCH(2,1/FREQUENCY(DATE(LEDEN!ZobrazenýRok,LEDEN!ČísloZobrazenéhoMěsíce,1),LEDEN!kalendář))/7,0)</definedName>
    <definedName name="ndx" localSheetId="10">ROUNDUP(MATCH(2,1/FREQUENCY(DATE(LISTOPAD!ZobrazenýRok,LISTOPAD!ČísloZobrazenéhoMěsíce,1),LISTOPAD!kalendář))/7,0)</definedName>
    <definedName name="ndx" localSheetId="11">ROUNDUP(MATCH(2,1/FREQUENCY(DATE(PROSINEC!ZobrazenýRok,PROSINEC!ČísloZobrazenéhoMěsíce,1),PROSINEC!kalendář))/7,0)</definedName>
    <definedName name="ndx" localSheetId="9">ROUNDUP(MATCH(2,1/FREQUENCY(DATE(ŘÍJEN!ZobrazenýRok,ŘÍJEN!ČísloZobrazenéhoMěsíce,1),ŘÍJEN!kalendář))/7,0)</definedName>
    <definedName name="ndx" localSheetId="7">ROUNDUP(MATCH(2,1/FREQUENCY(DATE(SRPEN!ZobrazenýRok,SRPEN!ČísloZobrazenéhoMěsíce,1),SRPEN!kalendář))/7,0)</definedName>
    <definedName name="ndx" localSheetId="1">ROUNDUP(MATCH(2,1/FREQUENCY(DATE(ÚNOR!ZobrazenýRok,ÚNOR!ČísloZobrazenéhoMěsíce,1),ÚNOR!kalendář))/7,0)</definedName>
    <definedName name="ndx" localSheetId="8">ROUNDUP(MATCH(2,1/FREQUENCY(DATE(ZÁŘÍ!ZobrazenýRok,ZÁŘÍ!ČísloZobrazenéhoMěsíce,1),ZÁŘÍ!kalendář))/7,0)</definedName>
    <definedName name="počátečnídatum" localSheetId="2">DATE(BŘEZEN!ZobrazenýRok,BŘEZEN!měsíc,1)</definedName>
    <definedName name="počátečnídatum" localSheetId="5">DATE(ČERVEN!ZobrazenýRok,ČERVEN!měsíc,1)</definedName>
    <definedName name="počátečnídatum" localSheetId="6">DATE(ČERVENEC!ZobrazenýRok,ČERVENEC!měsíc,1)</definedName>
    <definedName name="počátečnídatum" localSheetId="3">DATE(DUBEN!ZobrazenýRok,DUBEN!měsíc,1)</definedName>
    <definedName name="počátečnídatum" localSheetId="4">DATE(KVĚTEN!ZobrazenýRok,KVĚTEN!měsíc,1)</definedName>
    <definedName name="počátečnídatum" localSheetId="0">DATE(LEDEN!ZobrazenýRok,LEDEN!měsíc,1)</definedName>
    <definedName name="počátečnídatum" localSheetId="10">DATE(LISTOPAD!ZobrazenýRok,LISTOPAD!měsíc,1)</definedName>
    <definedName name="počátečnídatum" localSheetId="11">DATE(PROSINEC!ZobrazenýRok,PROSINEC!měsíc,1)</definedName>
    <definedName name="počátečnídatum" localSheetId="9">DATE(ŘÍJEN!ZobrazenýRok,ŘÍJEN!měsíc,1)</definedName>
    <definedName name="počátečnídatum" localSheetId="7">DATE(SRPEN!ZobrazenýRok,SRPEN!měsíc,1)</definedName>
    <definedName name="počátečnídatum" localSheetId="1">DATE(ÚNOR!ZobrazenýRok,ÚNOR!měsíc,1)</definedName>
    <definedName name="počátečnídatum" localSheetId="8">DATE(ZÁŘÍ!ZobrazenýRok,ZÁŘÍ!měsíc,1)</definedName>
    <definedName name="PočátečníDen" localSheetId="2">BŘEZEN!$E$1</definedName>
    <definedName name="PočátečníDen" localSheetId="5">ČERVEN!$E$1</definedName>
    <definedName name="PočátečníDen" localSheetId="6">ČERVENEC!$E$1</definedName>
    <definedName name="PočátečníDen" localSheetId="3">DUBEN!$E$1</definedName>
    <definedName name="PočátečníDen" localSheetId="4">KVĚTEN!$E$1</definedName>
    <definedName name="PočátečníDen" localSheetId="10">LISTOPAD!$E$1</definedName>
    <definedName name="PočátečníDen" localSheetId="11">PROSINEC!$E$1</definedName>
    <definedName name="PočátečníDen" localSheetId="9">ŘÍJEN!$E$1</definedName>
    <definedName name="PočátečníDen" localSheetId="7">SRPEN!$E$1</definedName>
    <definedName name="PočátečníDen" localSheetId="1">ÚNOR!$E$1</definedName>
    <definedName name="PočátečníDen" localSheetId="8">ZÁŘÍ!$E$1</definedName>
    <definedName name="PočátečníDen">LEDEN!$E$1</definedName>
    <definedName name="_xlnm.Print_Titles" localSheetId="2">BŘEZEN!$3:$3</definedName>
    <definedName name="_xlnm.Print_Titles" localSheetId="5">ČERVEN!$3:$3</definedName>
    <definedName name="_xlnm.Print_Titles" localSheetId="6">ČERVENEC!$3:$3</definedName>
    <definedName name="_xlnm.Print_Titles" localSheetId="3">DUBEN!$3:$3</definedName>
    <definedName name="_xlnm.Print_Titles" localSheetId="4">KVĚTEN!$3:$3</definedName>
    <definedName name="_xlnm.Print_Titles" localSheetId="0">LEDEN!$3:$3</definedName>
    <definedName name="_xlnm.Print_Titles" localSheetId="10">LISTOPAD!$3:$3</definedName>
    <definedName name="_xlnm.Print_Titles" localSheetId="11">PROSINEC!$3:$3</definedName>
    <definedName name="_xlnm.Print_Titles" localSheetId="9">ŘÍJEN!$3:$3</definedName>
    <definedName name="_xlnm.Print_Titles" localSheetId="7">SRPEN!$3:$3</definedName>
    <definedName name="_xlnm.Print_Titles" localSheetId="1">ÚNOR!$3:$3</definedName>
    <definedName name="_xlnm.Print_Titles" localSheetId="8">ZÁŘÍ!$3:$3</definedName>
    <definedName name="prvníden" localSheetId="2">DATE(BŘEZEN!ZobrazenýRok,BŘEZEN!měsíc,1)</definedName>
    <definedName name="prvníden" localSheetId="5">DATE(ČERVEN!ZobrazenýRok,ČERVEN!měsíc,1)</definedName>
    <definedName name="prvníden" localSheetId="6">DATE(ČERVENEC!ZobrazenýRok,ČERVENEC!měsíc,1)</definedName>
    <definedName name="prvníden" localSheetId="3">DATE(DUBEN!ZobrazenýRok,DUBEN!měsíc,1)</definedName>
    <definedName name="prvníden" localSheetId="4">DATE(KVĚTEN!ZobrazenýRok,KVĚTEN!měsíc,1)</definedName>
    <definedName name="prvníden" localSheetId="0">DATE(LEDEN!ZobrazenýRok,LEDEN!měsíc,1)</definedName>
    <definedName name="prvníden" localSheetId="10">DATE(LISTOPAD!ZobrazenýRok,LISTOPAD!měsíc,1)</definedName>
    <definedName name="prvníden" localSheetId="11">DATE(PROSINEC!ZobrazenýRok,PROSINEC!měsíc,1)</definedName>
    <definedName name="prvníden" localSheetId="9">DATE(ŘÍJEN!ZobrazenýRok,ŘÍJEN!měsíc,1)</definedName>
    <definedName name="prvníden" localSheetId="7">DATE(SRPEN!ZobrazenýRok,SRPEN!měsíc,1)</definedName>
    <definedName name="prvníden" localSheetId="1">DATE(ÚNOR!ZobrazenýRok,ÚNOR!měsíc,1)</definedName>
    <definedName name="prvníden" localSheetId="8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5">ČERVEN!$C$1</definedName>
    <definedName name="ZobrazenýMěsíc" localSheetId="6">ČERVENEC!$C$1</definedName>
    <definedName name="ZobrazenýMěsíc" localSheetId="3">DUBEN!$C$1</definedName>
    <definedName name="ZobrazenýMěsíc" localSheetId="4">KVĚTEN!$C$1</definedName>
    <definedName name="ZobrazenýMěsíc" localSheetId="0">LEDEN!$C$1</definedName>
    <definedName name="ZobrazenýMěsíc" localSheetId="10">LISTOPAD!$C$1</definedName>
    <definedName name="ZobrazenýMěsíc" localSheetId="11">PROSINEC!$C$1</definedName>
    <definedName name="ZobrazenýMěsíc" localSheetId="9">ŘÍJEN!$C$1</definedName>
    <definedName name="ZobrazenýMěsíc" localSheetId="7">SRPEN!$C$1</definedName>
    <definedName name="ZobrazenýMěsíc" localSheetId="1">ÚNOR!$C$1</definedName>
    <definedName name="ZobrazenýMěsíc" localSheetId="8">ZÁŘÍ!$C$1</definedName>
    <definedName name="ZobrazenýMěsíc">#REF!</definedName>
    <definedName name="ZobrazenýRok" localSheetId="2">BŘEZEN!$B$1</definedName>
    <definedName name="ZobrazenýRok" localSheetId="5">ČERVEN!$B$1</definedName>
    <definedName name="ZobrazenýRok" localSheetId="6">ČERVENEC!$B$1</definedName>
    <definedName name="ZobrazenýRok" localSheetId="3">DUBEN!$B$1</definedName>
    <definedName name="ZobrazenýRok" localSheetId="4">KVĚTEN!$B$1</definedName>
    <definedName name="ZobrazenýRok" localSheetId="0">LEDEN!$B$1</definedName>
    <definedName name="ZobrazenýRok" localSheetId="10">LISTOPAD!$B$1</definedName>
    <definedName name="ZobrazenýRok" localSheetId="11">PROSINEC!$B$1</definedName>
    <definedName name="ZobrazenýRok" localSheetId="9">ŘÍJEN!$B$1</definedName>
    <definedName name="ZobrazenýRok" localSheetId="7">SRPEN!$B$1</definedName>
    <definedName name="ZobrazenýRok" localSheetId="1">ÚNOR!$B$1</definedName>
    <definedName name="ZobrazenýRok" localSheetId="8">ZÁŘÍ!$B$1</definedName>
    <definedName name="ZobrazenýRok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 a="1"/>
  <c r="G6" i="1" s="1"/>
  <c r="H6" i="1"/>
  <c r="B8" i="1" a="1"/>
  <c r="G8" i="1" s="1"/>
  <c r="H8" i="1"/>
  <c r="B10" i="1" a="1"/>
  <c r="G10" i="1" s="1"/>
  <c r="H10" i="1"/>
  <c r="B12" i="1" a="1"/>
  <c r="G12" i="1" s="1"/>
  <c r="H12" i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/>
  <c r="C3" i="17"/>
  <c r="D3" i="17"/>
  <c r="E3" i="17"/>
  <c r="F3" i="17"/>
  <c r="G3" i="17"/>
  <c r="H3" i="17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3" i="16"/>
  <c r="C3" i="16"/>
  <c r="D3" i="16"/>
  <c r="E3" i="16"/>
  <c r="F3" i="16"/>
  <c r="G3" i="16"/>
  <c r="H3" i="16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B3" i="14"/>
  <c r="C3" i="14"/>
  <c r="D3" i="14"/>
  <c r="E3" i="14"/>
  <c r="F3" i="14"/>
  <c r="G3" i="14"/>
  <c r="H3" i="14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/>
  <c r="C3" i="13"/>
  <c r="D3" i="13"/>
  <c r="E3" i="13"/>
  <c r="F3" i="13"/>
  <c r="G3" i="13"/>
  <c r="H3" i="13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B3" i="12"/>
  <c r="C3" i="12"/>
  <c r="D3" i="12"/>
  <c r="E3" i="12"/>
  <c r="F3" i="12"/>
  <c r="G3" i="12"/>
  <c r="H3" i="12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B3" i="11"/>
  <c r="C3" i="11"/>
  <c r="D3" i="11"/>
  <c r="E3" i="11"/>
  <c r="F3" i="11"/>
  <c r="G3" i="11"/>
  <c r="H3" i="1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3" i="9"/>
  <c r="C3" i="9"/>
  <c r="D3" i="9"/>
  <c r="E3" i="9"/>
  <c r="F3" i="9"/>
  <c r="G3" i="9"/>
  <c r="H3" i="9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/>
  <c r="C3" i="7"/>
  <c r="D3" i="7"/>
  <c r="E3" i="7"/>
  <c r="F3" i="7"/>
  <c r="G3" i="7"/>
  <c r="H3" i="7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B3" i="5"/>
  <c r="C3" i="5"/>
  <c r="D3" i="5"/>
  <c r="E3" i="5"/>
  <c r="F3" i="5"/>
  <c r="G3" i="5"/>
  <c r="H3" i="5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 s="1"/>
  <c r="H4" i="7" l="1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<sst xmlns="http://schemas.openxmlformats.org/spreadsheetml/2006/main" count="229" uniqueCount="52">
  <si>
    <t>LEDEN</t>
  </si>
  <si>
    <t>PONDĚLÍ</t>
  </si>
  <si>
    <t>U8 - ZC</t>
  </si>
  <si>
    <t xml:space="preserve">  KALENDÁŘNÍ ROK</t>
  </si>
  <si>
    <t>KALENDÁŘNÍ MĚSÍC</t>
  </si>
  <si>
    <t>PRVNÍ DEN TÝDNE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</si>
  <si>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</si>
  <si>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</si>
  <si>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</si>
  <si>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</si>
  <si>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</si>
  <si>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</si>
  <si>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</si>
  <si>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</si>
  <si>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</si>
  <si>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</si>
  <si>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</si>
  <si>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</si>
  <si>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</si>
  <si>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</si>
  <si>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</si>
  <si>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</si>
  <si>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</si>
  <si>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</si>
  <si>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8:30-9:30 II.LP</t>
  </si>
  <si>
    <t>9:45-10:45 II.LP.</t>
  </si>
  <si>
    <t>16:30-17:30 ZŠ Grünwaldova</t>
  </si>
  <si>
    <t>16:15-17:15 II.LP.</t>
  </si>
  <si>
    <t>17:30-18:45 II.LP.</t>
  </si>
  <si>
    <t>8:30-9:30 II.LP.</t>
  </si>
  <si>
    <t>10:00-11:30 Č.Krumlov</t>
  </si>
  <si>
    <t>17:30-18:45 II. LP</t>
  </si>
  <si>
    <t>7:45-8:45 I.LP</t>
  </si>
  <si>
    <t>7:45-8:45 II.LP</t>
  </si>
  <si>
    <t>pražská liga 2017!!!</t>
  </si>
  <si>
    <t>8:15-9:15 II.LP</t>
  </si>
  <si>
    <t>10:00-11:45 II.LP</t>
  </si>
  <si>
    <t>Pražská liga 2018!!!</t>
  </si>
  <si>
    <t>8:15-9:15 I.LP</t>
  </si>
  <si>
    <t>12:45-14:15 II.LP</t>
  </si>
  <si>
    <t>PROSINEC</t>
  </si>
  <si>
    <t>16:15-17:15 II.LP</t>
  </si>
  <si>
    <t>17:30-18:30 II.LP.</t>
  </si>
  <si>
    <t>7:45-8:45 I.LP.</t>
  </si>
  <si>
    <t>Trénink pro nehrající 8:15-9:15 I.LP.                    Zápas:11:00-14:15 HC Madbull+ Jiskra Třeboň</t>
  </si>
  <si>
    <t>HOPSÁRIUM!!!!</t>
  </si>
  <si>
    <t>Zápas venku 2 týmy!!!</t>
  </si>
  <si>
    <t>11:30-12:30 I.LP.</t>
  </si>
  <si>
    <t>12:00-13:00 II.LP.</t>
  </si>
  <si>
    <t>Turnaj Třemošná!!!</t>
  </si>
  <si>
    <t>Turnaj Sokolov!!!</t>
  </si>
  <si>
    <t>Turnaj Škoda Plzeň!!!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</si>
</sst>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Kč&quot;_-;\-* #,##0\ &quot;Kč&quot;_-;_-* &quot;-&quot;\ &quot;Kč&quot;_-;_-@_-"/>
    <numFmt numFmtId="165" formatCode="_-* #,##0.00\ &quot;Kč&quot;_-;\-* #,##0.00\ &quot;Kč&quot;_-;_-* &quot;-&quot;??\ &quot;Kč&quot;_-;_-@_-"/>
    <numFmt numFmtId="166" formatCode="_(* #,##0_);_(* \(#,##0\);_(* &quot;-&quot;_);_(@_)"/>
    <numFmt numFmtId="167" formatCode="_(* #,##0.00_);_(* \(#,##0.00\);_(* &quot;-&quot;??_);_(@_)"/>
    <numFmt numFmtId="168" formatCode="aaaa"/>
    <numFmt numFmtId="169" formatCode="dd"/>
  </numFmts>
  <fonts count="4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sz val="9"/>
      <color rgb="FF000000"/>
      <name val="Calibri"/>
      <charset val="1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8" fontId="6" fillId="0" borderId="3" applyFill="0" applyProtection="0">
      <alignment horizontal="center" vertical="center"/>
    </xf>
    <xf numFmtId="169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7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47">
    <xf numFmtId="0" fontId="0" fillId="0" borderId="0" xfId="0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9" fontId="22" fillId="0" borderId="2" xfId="6" applyNumberFormat="1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9" fontId="22" fillId="0" borderId="4" xfId="6" applyNumberFormat="1" applyFont="1" applyBorder="1">
      <alignment horizontal="right" vertical="center" indent="1"/>
    </xf>
    <xf numFmtId="168" fontId="29" fillId="33" borderId="12" xfId="5" applyFont="1" applyFill="1" applyBorder="1">
      <alignment horizontal="center" vertical="center"/>
    </xf>
    <xf numFmtId="168" fontId="30" fillId="0" borderId="13" xfId="5" applyFont="1" applyBorder="1">
      <alignment horizontal="center" vertical="center"/>
    </xf>
    <xf numFmtId="168" fontId="29" fillId="33" borderId="13" xfId="5" applyFont="1" applyFill="1" applyBorder="1">
      <alignment horizontal="center" vertical="center"/>
    </xf>
    <xf numFmtId="168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9" fontId="33" fillId="0" borderId="2" xfId="6" applyNumberFormat="1" applyFont="1" applyBorder="1">
      <alignment horizontal="right" vertical="center" indent="1"/>
    </xf>
    <xf numFmtId="169" fontId="22" fillId="0" borderId="15" xfId="6" applyNumberFormat="1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 applyFill="1" applyBorder="1">
      <alignment vertical="top" wrapText="1"/>
    </xf>
    <xf numFmtId="0" fontId="39" fillId="0" borderId="4" xfId="50" applyFont="1" applyFill="1" applyBorder="1" applyAlignment="1">
      <alignment horizontal="center" vertical="center" wrapText="1"/>
    </xf>
    <xf numFmtId="0" fontId="26" fillId="0" borderId="1" xfId="5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top" wrapText="1" indent="1"/>
    </xf>
    <xf numFmtId="0" fontId="37" fillId="0" borderId="1" xfId="7" applyFont="1" applyFill="1" applyBorder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Fill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25" fillId="0" borderId="1" xfId="7" applyFont="1" applyFill="1" applyBorder="1" applyAlignment="1">
      <alignment horizontal="center" vertical="center" wrapText="1"/>
    </xf>
    <xf numFmtId="0" fontId="35" fillId="0" borderId="1" xfId="7" applyFont="1" applyFill="1" applyBorder="1">
      <alignment vertical="top" wrapText="1"/>
    </xf>
    <xf numFmtId="0" fontId="36" fillId="0" borderId="1" xfId="7" applyFont="1" applyFill="1" applyBorder="1">
      <alignment vertical="top" wrapText="1"/>
    </xf>
    <xf numFmtId="0" fontId="35" fillId="0" borderId="4" xfId="50" applyFont="1" applyFill="1" applyBorder="1" applyAlignment="1">
      <alignment horizontal="left" vertical="center" wrapText="1"/>
    </xf>
    <xf numFmtId="0" fontId="38" fillId="0" borderId="1" xfId="7" applyFont="1" applyFill="1" applyBorder="1">
      <alignment vertical="top" wrapText="1"/>
    </xf>
    <xf numFmtId="0" fontId="32" fillId="0" borderId="1" xfId="0" applyFont="1" applyFill="1" applyBorder="1" applyAlignment="1">
      <alignment horizontal="left" vertical="top" wrapText="1" indent="1"/>
    </xf>
    <xf numFmtId="0" fontId="4" fillId="0" borderId="0" xfId="1">
      <alignment vertical="top"/>
    </xf>
    <xf numFmtId="0" fontId="21" fillId="0" borderId="0" xfId="2" applyFont="1" applyAlignment="1">
      <alignment horizontal="left" vertical="center"/>
    </xf>
    <xf numFmtId="0" fontId="4" fillId="0" borderId="0" xfId="1" applyAlignment="1">
      <alignment vertical="top"/>
    </xf>
    <xf numFmtId="0" fontId="40" fillId="0" borderId="0" xfId="0" applyFont="1">
      <alignment vertical="top"/>
    </xf>
  </cellXfs>
  <cellStyles count="52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Comma" xfId="9" builtinId="3" customBuiltin="1"/>
    <cellStyle name="Comma [0]" xfId="10" builtinId="6" customBuiltin="1"/>
    <cellStyle name="Currency" xfId="11" builtinId="4" customBuiltin="1"/>
    <cellStyle name="Currency [0]" xfId="12" builtinId="7" customBuiltin="1"/>
    <cellStyle name="Explanatory Text" xfId="24" builtinId="53" customBuiltin="1"/>
    <cellStyle name="Good" xfId="14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 customBuiltin="1"/>
    <cellStyle name="Note" xfId="23" builtinId="10" customBuiltin="1"/>
    <cellStyle name="Output" xfId="18" builtinId="21" customBuiltin="1"/>
    <cellStyle name="Per cent" xfId="13" builtinId="5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ruhované" xfId="51" xr:uid="{70A53A2F-CEDE-47B5-9E39-170A7D4A917D}"/>
    <cellStyle name="Title" xfId="2" builtinId="15" customBuiltin="1"/>
    <cellStyle name="Total" xfId="25" builtinId="25" customBuiltin="1"/>
    <cellStyle name="Warning Text" xfId="22" builtinId="11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0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45649</v>
      </c>
      <c r="C3" s="16">
        <v>45650</v>
      </c>
      <c r="D3" s="17">
        <v>45651</v>
      </c>
      <c r="E3" s="16">
        <v>45652</v>
      </c>
      <c r="F3" s="17">
        <v>45653</v>
      </c>
      <c r="G3" s="16">
        <v>45654</v>
      </c>
      <c r="H3" s="18">
        <v>45655</v>
      </c>
    </row>
    <row r="4" spans="2:12" s="4" customFormat="1" ht="16.5" customHeight="1">
      <c r="B4" s="25">
        <f t="array" ref="B4:H4">INDEX(kalendář,ndx+0)</f>
        <v>45656</v>
      </c>
      <c r="C4" s="25">
        <v>45657</v>
      </c>
      <c r="D4" s="25">
        <v>45658</v>
      </c>
      <c r="E4" s="25">
        <v>45659</v>
      </c>
      <c r="F4" s="25">
        <v>45660</v>
      </c>
      <c r="G4" s="25">
        <v>45661</v>
      </c>
      <c r="H4" s="25">
        <v>45662</v>
      </c>
    </row>
    <row r="5" spans="2:12" s="6" customFormat="1" ht="75.75" customHeight="1">
      <c r="B5" s="27"/>
      <c r="C5" s="22"/>
      <c r="D5" s="22"/>
      <c r="E5" s="33"/>
      <c r="F5" s="34"/>
      <c r="G5" s="33"/>
      <c r="H5" s="34"/>
      <c r="J5" s="19" t="s">
        <v>6</v>
      </c>
      <c r="K5" s="8"/>
      <c r="L5" s="12" t="s">
        <v>7</v>
      </c>
    </row>
    <row r="6" spans="2:12" s="4" customFormat="1" ht="16.5" customHeight="1">
      <c r="B6" s="24">
        <f t="array" ref="B6:H6">INDEX(kalendář,ndx+1)</f>
        <v>45663</v>
      </c>
      <c r="C6" s="24">
        <v>45664</v>
      </c>
      <c r="D6" s="24">
        <v>45665</v>
      </c>
      <c r="E6" s="24">
        <v>45666</v>
      </c>
      <c r="F6" s="24">
        <v>45667</v>
      </c>
      <c r="G6" s="24">
        <v>45668</v>
      </c>
      <c r="H6" s="24">
        <v>45669</v>
      </c>
      <c r="J6" s="8"/>
      <c r="K6" s="8"/>
      <c r="L6" s="13"/>
    </row>
    <row r="7" spans="2:12" s="6" customFormat="1" ht="75.75" customHeight="1">
      <c r="B7" s="33"/>
      <c r="C7" s="35"/>
      <c r="D7" s="34"/>
      <c r="E7" s="36"/>
      <c r="F7" s="34"/>
      <c r="G7" s="33"/>
      <c r="H7" s="35"/>
      <c r="J7" s="20" t="s">
        <v>8</v>
      </c>
      <c r="K7" s="8"/>
      <c r="L7" s="12" t="s">
        <v>9</v>
      </c>
    </row>
    <row r="8" spans="2:12" s="4" customFormat="1" ht="16.5" customHeight="1">
      <c r="B8" s="24">
        <f t="array" ref="B8:H8">INDEX(kalendář,ndx+2)</f>
        <v>45670</v>
      </c>
      <c r="C8" s="24">
        <v>45671</v>
      </c>
      <c r="D8" s="24">
        <v>45672</v>
      </c>
      <c r="E8" s="24">
        <v>45673</v>
      </c>
      <c r="F8" s="24">
        <v>45674</v>
      </c>
      <c r="G8" s="24">
        <v>45675</v>
      </c>
      <c r="H8" s="24">
        <v>45676</v>
      </c>
      <c r="J8" s="8"/>
      <c r="K8" s="8"/>
      <c r="L8" s="13"/>
    </row>
    <row r="9" spans="2:12" s="6" customFormat="1" ht="75.75" customHeight="1">
      <c r="B9" s="34"/>
      <c r="C9" s="34"/>
      <c r="D9" s="34"/>
      <c r="E9" s="33"/>
      <c r="F9" s="34"/>
      <c r="G9" s="33"/>
      <c r="H9" s="35"/>
      <c r="J9" s="21" t="s">
        <v>10</v>
      </c>
      <c r="K9" s="8"/>
      <c r="L9" s="12" t="s">
        <v>11</v>
      </c>
    </row>
    <row r="10" spans="2:12" s="4" customFormat="1" ht="16.5" customHeight="1">
      <c r="B10" s="24">
        <f t="array" ref="B10:H10">INDEX(kalendář,ndx+3)</f>
        <v>45677</v>
      </c>
      <c r="C10" s="24">
        <v>45678</v>
      </c>
      <c r="D10" s="24">
        <v>45679</v>
      </c>
      <c r="E10" s="24">
        <v>45680</v>
      </c>
      <c r="F10" s="24">
        <v>45681</v>
      </c>
      <c r="G10" s="24">
        <v>45682</v>
      </c>
      <c r="H10" s="24">
        <v>45683</v>
      </c>
      <c r="J10" s="8"/>
      <c r="K10" s="8"/>
      <c r="L10" s="13"/>
    </row>
    <row r="11" spans="2:12" s="6" customFormat="1" ht="75.75" customHeight="1">
      <c r="B11" s="34"/>
      <c r="C11" s="34"/>
      <c r="D11" s="34"/>
      <c r="E11" s="33"/>
      <c r="F11" s="34"/>
      <c r="G11" s="33"/>
      <c r="H11" s="34"/>
      <c r="J11" s="22" t="s">
        <v>12</v>
      </c>
      <c r="K11" s="8"/>
      <c r="L11" s="12" t="s">
        <v>13</v>
      </c>
    </row>
    <row r="12" spans="2:12" s="4" customFormat="1" ht="16.5" customHeight="1">
      <c r="B12" s="24">
        <f t="array" ref="B12:H12">INDEX(kalendář,ndx+4)</f>
        <v>45684</v>
      </c>
      <c r="C12" s="24">
        <v>45685</v>
      </c>
      <c r="D12" s="24">
        <v>45686</v>
      </c>
      <c r="E12" s="24">
        <v>45687</v>
      </c>
      <c r="F12" s="24">
        <v>45688</v>
      </c>
      <c r="G12" s="24">
        <v>45689</v>
      </c>
      <c r="H12" s="24">
        <v>45690</v>
      </c>
    </row>
    <row r="13" spans="2:12" s="6" customFormat="1" ht="75.75" customHeight="1">
      <c r="B13" s="30"/>
      <c r="C13" s="27"/>
      <c r="D13" s="42"/>
      <c r="E13" s="28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59" priority="6">
      <formula>ČísloZobrazenéhoMěsíce&lt;&gt;MONTH(B6)</formula>
    </cfRule>
  </conditionalFormatting>
  <conditionalFormatting sqref="B8:H8">
    <cfRule type="expression" dxfId="58" priority="5">
      <formula>ČísloZobrazenéhoMěsíce&lt;&gt;MONTH(B8)</formula>
    </cfRule>
  </conditionalFormatting>
  <conditionalFormatting sqref="B10:H10">
    <cfRule type="expression" dxfId="57" priority="4">
      <formula>ČísloZobrazenéhoMěsíce&lt;&gt;MONTH(B10)</formula>
    </cfRule>
  </conditionalFormatting>
  <conditionalFormatting sqref="B12:H12">
    <cfRule type="expression" dxfId="56" priority="3">
      <formula>ČísloZobrazenéhoMěsíce&lt;&gt;MONTH(B12)</formula>
    </cfRule>
  </conditionalFormatting>
  <conditionalFormatting sqref="B4:H4">
    <cfRule type="expression" dxfId="55" priority="1">
      <formula>ČísloZobrazenéhoMěsíce&lt;&gt;MONTH(B4)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22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45922</v>
      </c>
      <c r="C3" s="16">
        <v>45923</v>
      </c>
      <c r="D3" s="17">
        <v>45924</v>
      </c>
      <c r="E3" s="16">
        <v>45925</v>
      </c>
      <c r="F3" s="17">
        <v>45926</v>
      </c>
      <c r="G3" s="16">
        <v>45927</v>
      </c>
      <c r="H3" s="18">
        <v>45928</v>
      </c>
    </row>
    <row r="4" spans="2:12" s="4" customFormat="1" ht="16.5" customHeight="1">
      <c r="B4" s="14">
        <f t="array" ref="B4:H4">INDEX(kalendář,ndx+0)</f>
        <v>45929</v>
      </c>
      <c r="C4" s="14">
        <v>45930</v>
      </c>
      <c r="D4" s="14">
        <v>45931</v>
      </c>
      <c r="E4" s="14">
        <v>45932</v>
      </c>
      <c r="F4" s="14">
        <v>45933</v>
      </c>
      <c r="G4" s="14">
        <v>45934</v>
      </c>
      <c r="H4" s="14">
        <v>45935</v>
      </c>
    </row>
    <row r="5" spans="2:12" s="6" customFormat="1" ht="75.75" customHeight="1">
      <c r="B5" s="28"/>
      <c r="C5" s="32"/>
      <c r="D5" s="32"/>
      <c r="E5" s="32"/>
      <c r="F5" s="30"/>
      <c r="G5" s="30"/>
      <c r="H5" s="27"/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45936</v>
      </c>
      <c r="C6" s="5">
        <v>45937</v>
      </c>
      <c r="D6" s="5">
        <v>45938</v>
      </c>
      <c r="E6" s="5">
        <v>45939</v>
      </c>
      <c r="F6" s="5">
        <v>45940</v>
      </c>
      <c r="G6" s="5">
        <v>45941</v>
      </c>
      <c r="H6" s="5">
        <v>45942</v>
      </c>
      <c r="J6" s="8"/>
      <c r="K6" s="8"/>
      <c r="L6" s="13"/>
    </row>
    <row r="7" spans="2:12" s="6" customFormat="1" ht="75.75" customHeight="1">
      <c r="B7" s="32"/>
      <c r="C7" s="32"/>
      <c r="D7" s="32"/>
      <c r="E7" s="32"/>
      <c r="F7" s="30"/>
      <c r="G7" s="30"/>
      <c r="H7" s="27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45943</v>
      </c>
      <c r="C8" s="5">
        <v>45944</v>
      </c>
      <c r="D8" s="5">
        <v>45945</v>
      </c>
      <c r="E8" s="5">
        <v>45946</v>
      </c>
      <c r="F8" s="5">
        <v>45947</v>
      </c>
      <c r="G8" s="5">
        <v>45948</v>
      </c>
      <c r="H8" s="5">
        <v>45949</v>
      </c>
      <c r="J8" s="8"/>
      <c r="K8" s="8"/>
      <c r="L8" s="13"/>
    </row>
    <row r="9" spans="2:12" s="6" customFormat="1" ht="75.75" customHeight="1">
      <c r="B9" s="32"/>
      <c r="C9" s="32"/>
      <c r="D9" s="32"/>
      <c r="E9" s="32"/>
      <c r="F9" s="30"/>
      <c r="G9" s="30"/>
      <c r="H9" s="27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45950</v>
      </c>
      <c r="C10" s="5">
        <v>45951</v>
      </c>
      <c r="D10" s="5">
        <v>45952</v>
      </c>
      <c r="E10" s="5">
        <v>45953</v>
      </c>
      <c r="F10" s="5">
        <v>45954</v>
      </c>
      <c r="G10" s="5">
        <v>45955</v>
      </c>
      <c r="H10" s="5">
        <v>45956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0"/>
      <c r="G11" s="30"/>
      <c r="H11" s="27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45957</v>
      </c>
      <c r="C12" s="5">
        <v>45958</v>
      </c>
      <c r="D12" s="5">
        <v>45959</v>
      </c>
      <c r="E12" s="5">
        <v>45960</v>
      </c>
      <c r="F12" s="5">
        <v>45961</v>
      </c>
      <c r="G12" s="5">
        <v>45962</v>
      </c>
      <c r="H12" s="5">
        <v>45963</v>
      </c>
    </row>
    <row r="13" spans="2:12" s="6" customFormat="1" ht="75.75" customHeight="1">
      <c r="B13" s="32"/>
      <c r="C13" s="32"/>
      <c r="D13" s="32"/>
      <c r="E13" s="32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14" priority="5">
      <formula>ČísloZobrazenéhoMěsíce&lt;&gt;MONTH(B6)</formula>
    </cfRule>
  </conditionalFormatting>
  <conditionalFormatting sqref="B8:H8">
    <cfRule type="expression" dxfId="13" priority="4">
      <formula>ČísloZobrazenéhoMěsíce&lt;&gt;MONTH(B8)</formula>
    </cfRule>
  </conditionalFormatting>
  <conditionalFormatting sqref="B10:H10">
    <cfRule type="expression" dxfId="12" priority="3">
      <formula>ČísloZobrazenéhoMěsíce&lt;&gt;MONTH(B10)</formula>
    </cfRule>
  </conditionalFormatting>
  <conditionalFormatting sqref="B12:H12">
    <cfRule type="expression" dxfId="11" priority="2">
      <formula>ČísloZobrazenéhoMěsíce&lt;&gt;MONTH(B12)</formula>
    </cfRule>
  </conditionalFormatting>
  <conditionalFormatting sqref="B4:H4">
    <cfRule type="expression" dxfId="1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70" zoomScaleNormal="70" workbookViewId="0">
      <selection activeCell="D9" sqref="D9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23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45950</v>
      </c>
      <c r="C3" s="16">
        <v>45951</v>
      </c>
      <c r="D3" s="17">
        <v>45952</v>
      </c>
      <c r="E3" s="16">
        <v>45953</v>
      </c>
      <c r="F3" s="17">
        <v>45954</v>
      </c>
      <c r="G3" s="16">
        <v>45955</v>
      </c>
      <c r="H3" s="18">
        <v>45956</v>
      </c>
    </row>
    <row r="4" spans="2:12" s="4" customFormat="1" ht="16.5" customHeight="1">
      <c r="B4" s="14">
        <f t="array" ref="B4:H4">INDEX(kalendář,ndx+0)</f>
        <v>45957</v>
      </c>
      <c r="C4" s="14">
        <v>45958</v>
      </c>
      <c r="D4" s="14">
        <v>45959</v>
      </c>
      <c r="E4" s="14">
        <v>45960</v>
      </c>
      <c r="F4" s="14">
        <v>45961</v>
      </c>
      <c r="G4" s="14">
        <v>45962</v>
      </c>
      <c r="H4" s="14">
        <v>45963</v>
      </c>
    </row>
    <row r="5" spans="2:12" s="6" customFormat="1" ht="75.75" customHeight="1">
      <c r="B5" s="28"/>
      <c r="C5" s="28"/>
      <c r="D5" s="28"/>
      <c r="E5" s="28"/>
      <c r="F5" s="29"/>
      <c r="G5" s="11" t="s">
        <v>24</v>
      </c>
      <c r="H5" s="11" t="s">
        <v>25</v>
      </c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45964</v>
      </c>
      <c r="C6" s="5">
        <v>45965</v>
      </c>
      <c r="D6" s="5">
        <v>45966</v>
      </c>
      <c r="E6" s="5">
        <v>45967</v>
      </c>
      <c r="F6" s="5">
        <v>45968</v>
      </c>
      <c r="G6" s="5">
        <v>45969</v>
      </c>
      <c r="H6" s="5">
        <v>45970</v>
      </c>
      <c r="J6" s="8"/>
      <c r="K6" s="8"/>
      <c r="L6" s="13"/>
    </row>
    <row r="7" spans="2:12" s="6" customFormat="1" ht="75.75" customHeight="1">
      <c r="B7" s="11" t="s">
        <v>26</v>
      </c>
      <c r="C7" s="11" t="s">
        <v>27</v>
      </c>
      <c r="D7" s="7" t="s">
        <v>6</v>
      </c>
      <c r="E7" s="11" t="s">
        <v>28</v>
      </c>
      <c r="F7" s="7" t="s">
        <v>6</v>
      </c>
      <c r="G7" s="11" t="s">
        <v>29</v>
      </c>
      <c r="H7" s="9" t="s">
        <v>30</v>
      </c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45971</v>
      </c>
      <c r="C8" s="5">
        <v>45972</v>
      </c>
      <c r="D8" s="5">
        <v>45973</v>
      </c>
      <c r="E8" s="5">
        <v>45974</v>
      </c>
      <c r="F8" s="5">
        <v>45975</v>
      </c>
      <c r="G8" s="5">
        <v>45976</v>
      </c>
      <c r="H8" s="5">
        <v>45977</v>
      </c>
      <c r="J8" s="8"/>
      <c r="K8" s="8"/>
      <c r="L8" s="13"/>
    </row>
    <row r="9" spans="2:12" s="6" customFormat="1" ht="75.75" customHeight="1">
      <c r="B9" s="11" t="s">
        <v>26</v>
      </c>
      <c r="C9" s="11" t="s">
        <v>27</v>
      </c>
      <c r="D9" s="7" t="s">
        <v>6</v>
      </c>
      <c r="E9" s="11" t="s">
        <v>31</v>
      </c>
      <c r="F9" s="7" t="s">
        <v>6</v>
      </c>
      <c r="G9" s="11" t="s">
        <v>32</v>
      </c>
      <c r="H9" s="11" t="s">
        <v>33</v>
      </c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45978</v>
      </c>
      <c r="C10" s="5">
        <v>45979</v>
      </c>
      <c r="D10" s="5">
        <v>45980</v>
      </c>
      <c r="E10" s="5">
        <v>45981</v>
      </c>
      <c r="F10" s="5">
        <v>45982</v>
      </c>
      <c r="G10" s="5">
        <v>45983</v>
      </c>
      <c r="H10" s="5">
        <v>45984</v>
      </c>
      <c r="J10" s="8"/>
      <c r="K10" s="8"/>
      <c r="L10" s="13"/>
    </row>
    <row r="11" spans="2:12" s="6" customFormat="1" ht="75.75" customHeight="1">
      <c r="B11" s="11" t="s">
        <v>26</v>
      </c>
      <c r="C11" s="11" t="s">
        <v>27</v>
      </c>
      <c r="D11" s="10" t="s">
        <v>34</v>
      </c>
      <c r="E11" s="11" t="s">
        <v>31</v>
      </c>
      <c r="F11" s="7" t="s">
        <v>6</v>
      </c>
      <c r="G11" s="11" t="s">
        <v>35</v>
      </c>
      <c r="H11" s="11" t="s">
        <v>36</v>
      </c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45985</v>
      </c>
      <c r="C12" s="5">
        <v>45986</v>
      </c>
      <c r="D12" s="5">
        <v>45987</v>
      </c>
      <c r="E12" s="5">
        <v>45988</v>
      </c>
      <c r="F12" s="5">
        <v>45989</v>
      </c>
      <c r="G12" s="5">
        <v>45990</v>
      </c>
      <c r="H12" s="5">
        <v>45991</v>
      </c>
    </row>
    <row r="13" spans="2:12" s="6" customFormat="1" ht="75.75" customHeight="1">
      <c r="B13" s="11" t="s">
        <v>26</v>
      </c>
      <c r="C13" s="11" t="s">
        <v>27</v>
      </c>
      <c r="D13" s="10" t="s">
        <v>37</v>
      </c>
      <c r="E13" s="11" t="s">
        <v>28</v>
      </c>
      <c r="F13" s="7" t="s">
        <v>6</v>
      </c>
      <c r="G13" s="11" t="s">
        <v>38</v>
      </c>
      <c r="H13" s="11" t="s">
        <v>39</v>
      </c>
    </row>
  </sheetData>
  <mergeCells count="2">
    <mergeCell ref="C1:D1"/>
    <mergeCell ref="C2:D2"/>
  </mergeCells>
  <conditionalFormatting sqref="B6:H6">
    <cfRule type="expression" dxfId="9" priority="5">
      <formula>ČísloZobrazenéhoMěsíce&lt;&gt;MONTH(B6)</formula>
    </cfRule>
  </conditionalFormatting>
  <conditionalFormatting sqref="B8:H8">
    <cfRule type="expression" dxfId="8" priority="4">
      <formula>ČísloZobrazenéhoMěsíce&lt;&gt;MONTH(B8)</formula>
    </cfRule>
  </conditionalFormatting>
  <conditionalFormatting sqref="B10:H10">
    <cfRule type="expression" dxfId="7" priority="3">
      <formula>ČísloZobrazenéhoMěsíce&lt;&gt;MONTH(B10)</formula>
    </cfRule>
  </conditionalFormatting>
  <conditionalFormatting sqref="B12:H12">
    <cfRule type="expression" dxfId="6" priority="2">
      <formula>ČísloZobrazenéhoMěsíce&lt;&gt;MONTH(B12)</formula>
    </cfRule>
  </conditionalFormatting>
  <conditionalFormatting sqref="B4:H4">
    <cfRule type="expression" dxfId="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tabSelected="1" showRuler="0" zoomScale="85" zoomScaleNormal="85" workbookViewId="0">
      <selection activeCell="C9" sqref="C9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40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45985</v>
      </c>
      <c r="C3" s="16">
        <v>45986</v>
      </c>
      <c r="D3" s="17">
        <v>45987</v>
      </c>
      <c r="E3" s="16">
        <v>45988</v>
      </c>
      <c r="F3" s="17">
        <v>45989</v>
      </c>
      <c r="G3" s="16">
        <v>45990</v>
      </c>
      <c r="H3" s="18">
        <v>45991</v>
      </c>
    </row>
    <row r="4" spans="2:12" s="4" customFormat="1" ht="16.5" customHeight="1">
      <c r="B4" s="14">
        <f t="array" ref="B4:H4">INDEX(kalendář,ndx+0)</f>
        <v>45992</v>
      </c>
      <c r="C4" s="14">
        <v>45993</v>
      </c>
      <c r="D4" s="14">
        <v>45994</v>
      </c>
      <c r="E4" s="14">
        <v>45995</v>
      </c>
      <c r="F4" s="14">
        <v>45996</v>
      </c>
      <c r="G4" s="14">
        <v>45997</v>
      </c>
      <c r="H4" s="14">
        <v>45998</v>
      </c>
    </row>
    <row r="5" spans="2:12" s="6" customFormat="1" ht="75.75" customHeight="1">
      <c r="B5" s="11" t="s">
        <v>26</v>
      </c>
      <c r="C5" s="11" t="s">
        <v>41</v>
      </c>
      <c r="D5" s="7" t="s">
        <v>6</v>
      </c>
      <c r="E5" s="11" t="s">
        <v>42</v>
      </c>
      <c r="F5" s="7" t="s">
        <v>6</v>
      </c>
      <c r="G5" s="7" t="s">
        <v>6</v>
      </c>
      <c r="H5" s="11" t="s">
        <v>29</v>
      </c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45999</v>
      </c>
      <c r="C6" s="5">
        <v>46000</v>
      </c>
      <c r="D6" s="5">
        <v>46001</v>
      </c>
      <c r="E6" s="5">
        <v>46002</v>
      </c>
      <c r="F6" s="5">
        <v>46003</v>
      </c>
      <c r="G6" s="5">
        <v>46004</v>
      </c>
      <c r="H6" s="5">
        <v>46005</v>
      </c>
      <c r="J6" s="8"/>
      <c r="K6" s="8"/>
      <c r="L6" s="13"/>
    </row>
    <row r="7" spans="2:12" s="6" customFormat="1" ht="75.75" customHeight="1">
      <c r="B7" s="46" t="s">
        <v>26</v>
      </c>
      <c r="C7" s="11" t="s">
        <v>41</v>
      </c>
      <c r="D7" s="7" t="s">
        <v>6</v>
      </c>
      <c r="E7" s="11" t="s">
        <v>42</v>
      </c>
      <c r="F7" s="7" t="s">
        <v>6</v>
      </c>
      <c r="G7" s="11" t="s">
        <v>43</v>
      </c>
      <c r="H7" s="9" t="s">
        <v>44</v>
      </c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46006</v>
      </c>
      <c r="C8" s="5">
        <v>46007</v>
      </c>
      <c r="D8" s="5">
        <v>46008</v>
      </c>
      <c r="E8" s="5">
        <v>46009</v>
      </c>
      <c r="F8" s="5">
        <v>46010</v>
      </c>
      <c r="G8" s="5">
        <v>46011</v>
      </c>
      <c r="H8" s="5">
        <v>46012</v>
      </c>
      <c r="J8" s="8"/>
      <c r="K8" s="8"/>
      <c r="L8" s="13"/>
    </row>
    <row r="9" spans="2:12" s="6" customFormat="1" ht="75.75" customHeight="1">
      <c r="B9" s="46" t="s">
        <v>26</v>
      </c>
      <c r="C9" s="11" t="s">
        <v>41</v>
      </c>
      <c r="D9" s="11" t="s">
        <v>45</v>
      </c>
      <c r="E9" s="11" t="s">
        <v>42</v>
      </c>
      <c r="F9" s="7" t="s">
        <v>6</v>
      </c>
      <c r="G9" s="10" t="s">
        <v>46</v>
      </c>
      <c r="H9" s="11" t="s">
        <v>47</v>
      </c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46013</v>
      </c>
      <c r="C10" s="5">
        <v>46014</v>
      </c>
      <c r="D10" s="5">
        <v>46015</v>
      </c>
      <c r="E10" s="5">
        <v>46016</v>
      </c>
      <c r="F10" s="5">
        <v>46017</v>
      </c>
      <c r="G10" s="5">
        <v>46018</v>
      </c>
      <c r="H10" s="5">
        <v>46019</v>
      </c>
      <c r="J10" s="8"/>
      <c r="K10" s="8"/>
      <c r="L10" s="13"/>
    </row>
    <row r="11" spans="2:12" s="6" customFormat="1" ht="75.75" customHeight="1">
      <c r="B11" s="7" t="s">
        <v>6</v>
      </c>
      <c r="C11" s="7" t="s">
        <v>6</v>
      </c>
      <c r="D11" s="7" t="s">
        <v>6</v>
      </c>
      <c r="E11" s="7" t="s">
        <v>6</v>
      </c>
      <c r="F11" s="11" t="s">
        <v>48</v>
      </c>
      <c r="G11" s="10" t="s">
        <v>49</v>
      </c>
      <c r="H11" s="10" t="s">
        <v>50</v>
      </c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46020</v>
      </c>
      <c r="C12" s="5">
        <v>46021</v>
      </c>
      <c r="D12" s="5">
        <v>46022</v>
      </c>
      <c r="E12" s="5">
        <v>46023</v>
      </c>
      <c r="F12" s="5">
        <v>46024</v>
      </c>
      <c r="G12" s="5">
        <v>46025</v>
      </c>
      <c r="H12" s="5">
        <v>46026</v>
      </c>
    </row>
    <row r="13" spans="2:12" s="6" customFormat="1" ht="75.75" customHeight="1">
      <c r="B13" s="7" t="s">
        <v>6</v>
      </c>
      <c r="C13" s="10" t="s">
        <v>51</v>
      </c>
      <c r="D13" s="7" t="s">
        <v>6</v>
      </c>
      <c r="E13" s="28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4" priority="5">
      <formula>ČísloZobrazenéhoMěsíce&lt;&gt;MONTH(B6)</formula>
    </cfRule>
  </conditionalFormatting>
  <conditionalFormatting sqref="B8:H8">
    <cfRule type="expression" dxfId="3" priority="4">
      <formula>ČísloZobrazenéhoMěsíce&lt;&gt;MONTH(B8)</formula>
    </cfRule>
  </conditionalFormatting>
  <conditionalFormatting sqref="B10:H10">
    <cfRule type="expression" dxfId="2" priority="3">
      <formula>ČísloZobrazenéhoMěsíce&lt;&gt;MONTH(B10)</formula>
    </cfRule>
  </conditionalFormatting>
  <conditionalFormatting sqref="B12:H12">
    <cfRule type="expression" dxfId="1" priority="2">
      <formula>ČísloZobrazenéhoMěsíce&lt;&gt;MONTH(B12)</formula>
    </cfRule>
  </conditionalFormatting>
  <conditionalFormatting sqref="B4:H4">
    <cfRule type="expression" dxfId="0" priority="1">
      <formula>ČísloZobrazenéhoMěsíce&lt;&gt;MONTH(B4)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14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45677</v>
      </c>
      <c r="C3" s="16">
        <v>45678</v>
      </c>
      <c r="D3" s="17">
        <v>45679</v>
      </c>
      <c r="E3" s="16">
        <v>45680</v>
      </c>
      <c r="F3" s="17">
        <v>45681</v>
      </c>
      <c r="G3" s="16">
        <v>45682</v>
      </c>
      <c r="H3" s="18">
        <v>45683</v>
      </c>
    </row>
    <row r="4" spans="2:12" s="4" customFormat="1" ht="16.5" customHeight="1">
      <c r="B4" s="14">
        <f t="array" ref="B4:H4">INDEX(kalendář,ndx+0)</f>
        <v>45684</v>
      </c>
      <c r="C4" s="14">
        <v>45685</v>
      </c>
      <c r="D4" s="14">
        <v>45686</v>
      </c>
      <c r="E4" s="14">
        <v>45687</v>
      </c>
      <c r="F4" s="14">
        <v>45688</v>
      </c>
      <c r="G4" s="14">
        <v>45689</v>
      </c>
      <c r="H4" s="14">
        <v>45690</v>
      </c>
    </row>
    <row r="5" spans="2:12" s="6" customFormat="1" ht="75.75" customHeight="1">
      <c r="B5" s="28"/>
      <c r="C5" s="28"/>
      <c r="D5" s="28"/>
      <c r="E5" s="30"/>
      <c r="F5" s="31"/>
      <c r="G5" s="30"/>
      <c r="H5" s="27"/>
      <c r="J5" s="7" t="s">
        <v>6</v>
      </c>
      <c r="K5" s="8"/>
      <c r="L5" s="12" t="s">
        <v>7</v>
      </c>
    </row>
    <row r="6" spans="2:12" s="4" customFormat="1" ht="16.5" customHeight="1">
      <c r="B6" s="14">
        <f t="array" ref="B6:H6">INDEX(kalendář,ndx+1)</f>
        <v>45691</v>
      </c>
      <c r="C6" s="14">
        <v>45692</v>
      </c>
      <c r="D6" s="14">
        <v>45693</v>
      </c>
      <c r="E6" s="14">
        <v>45694</v>
      </c>
      <c r="F6" s="14">
        <v>45695</v>
      </c>
      <c r="G6" s="14">
        <v>45696</v>
      </c>
      <c r="H6" s="14">
        <v>45697</v>
      </c>
      <c r="J6" s="8"/>
      <c r="K6" s="8"/>
      <c r="L6" s="13"/>
    </row>
    <row r="7" spans="2:12" s="6" customFormat="1" ht="75.75" customHeight="1">
      <c r="B7" s="27"/>
      <c r="C7" s="31"/>
      <c r="D7" s="31"/>
      <c r="E7" s="31"/>
      <c r="F7" s="31"/>
      <c r="G7" s="27"/>
      <c r="H7" s="27"/>
      <c r="J7" s="9" t="s">
        <v>8</v>
      </c>
      <c r="K7" s="8"/>
      <c r="L7" s="12" t="s">
        <v>9</v>
      </c>
    </row>
    <row r="8" spans="2:12" s="4" customFormat="1" ht="16.5" customHeight="1">
      <c r="B8" s="14">
        <f t="array" ref="B8:H8">INDEX(kalendář,ndx+2)</f>
        <v>45698</v>
      </c>
      <c r="C8" s="14">
        <v>45699</v>
      </c>
      <c r="D8" s="14">
        <v>45700</v>
      </c>
      <c r="E8" s="14">
        <v>45701</v>
      </c>
      <c r="F8" s="14">
        <v>45702</v>
      </c>
      <c r="G8" s="14">
        <v>45703</v>
      </c>
      <c r="H8" s="14">
        <v>45704</v>
      </c>
      <c r="J8" s="8"/>
      <c r="K8" s="8"/>
      <c r="L8" s="13"/>
    </row>
    <row r="9" spans="2:12" s="6" customFormat="1" ht="75.75" customHeight="1">
      <c r="B9" s="31"/>
      <c r="C9" s="31"/>
      <c r="D9" s="31"/>
      <c r="E9" s="30"/>
      <c r="F9" s="31"/>
      <c r="G9" s="30"/>
      <c r="H9" s="30"/>
      <c r="J9" s="10" t="s">
        <v>10</v>
      </c>
      <c r="K9" s="8"/>
      <c r="L9" s="12" t="s">
        <v>11</v>
      </c>
    </row>
    <row r="10" spans="2:12" s="4" customFormat="1" ht="16.5" customHeight="1">
      <c r="B10" s="14">
        <f t="array" ref="B10:H10">INDEX(kalendář,ndx+3)</f>
        <v>45705</v>
      </c>
      <c r="C10" s="14">
        <v>45706</v>
      </c>
      <c r="D10" s="14">
        <v>45707</v>
      </c>
      <c r="E10" s="14">
        <v>45708</v>
      </c>
      <c r="F10" s="14">
        <v>45709</v>
      </c>
      <c r="G10" s="14">
        <v>45710</v>
      </c>
      <c r="H10" s="14">
        <v>45711</v>
      </c>
      <c r="J10" s="8"/>
      <c r="K10" s="8"/>
      <c r="L10" s="13"/>
    </row>
    <row r="11" spans="2:12" s="6" customFormat="1" ht="75.75" customHeight="1">
      <c r="B11" s="27"/>
      <c r="C11" s="31"/>
      <c r="D11" s="31"/>
      <c r="E11" s="30"/>
      <c r="F11" s="31"/>
      <c r="G11" s="30"/>
      <c r="H11" s="31"/>
      <c r="J11" s="11" t="s">
        <v>12</v>
      </c>
      <c r="K11" s="8"/>
      <c r="L11" s="12" t="s">
        <v>13</v>
      </c>
    </row>
    <row r="12" spans="2:12" s="4" customFormat="1" ht="16.5" customHeight="1">
      <c r="B12" s="14">
        <f t="array" ref="B12:H12">INDEX(kalendář,ndx+4)</f>
        <v>45712</v>
      </c>
      <c r="C12" s="14">
        <v>45713</v>
      </c>
      <c r="D12" s="14">
        <v>45714</v>
      </c>
      <c r="E12" s="14">
        <v>45715</v>
      </c>
      <c r="F12" s="14">
        <v>45716</v>
      </c>
      <c r="G12" s="14">
        <v>45717</v>
      </c>
      <c r="H12" s="14">
        <v>45718</v>
      </c>
    </row>
    <row r="13" spans="2:12" s="6" customFormat="1" ht="75.75" customHeight="1">
      <c r="B13" s="30"/>
      <c r="C13" s="27"/>
      <c r="D13" s="31"/>
      <c r="E13" s="30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54" priority="5">
      <formula>ČísloZobrazenéhoMěsíce&lt;&gt;MONTH(B6)</formula>
    </cfRule>
  </conditionalFormatting>
  <conditionalFormatting sqref="B8:H8">
    <cfRule type="expression" dxfId="53" priority="4">
      <formula>ČísloZobrazenéhoMěsíce&lt;&gt;MONTH(B8)</formula>
    </cfRule>
  </conditionalFormatting>
  <conditionalFormatting sqref="B10:H10">
    <cfRule type="expression" dxfId="52" priority="3">
      <formula>ČísloZobrazenéhoMěsíce&lt;&gt;MONTH(B10)</formula>
    </cfRule>
  </conditionalFormatting>
  <conditionalFormatting sqref="B12:H12">
    <cfRule type="expression" dxfId="51" priority="2">
      <formula>ČísloZobrazenéhoMěsíce&lt;&gt;MONTH(B12)</formula>
    </cfRule>
  </conditionalFormatting>
  <conditionalFormatting sqref="B4:H4">
    <cfRule type="expression" dxfId="5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15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45705</v>
      </c>
      <c r="C3" s="16">
        <v>45706</v>
      </c>
      <c r="D3" s="17">
        <v>45707</v>
      </c>
      <c r="E3" s="16">
        <v>45708</v>
      </c>
      <c r="F3" s="17">
        <v>45709</v>
      </c>
      <c r="G3" s="16">
        <v>45710</v>
      </c>
      <c r="H3" s="18">
        <v>45711</v>
      </c>
    </row>
    <row r="4" spans="2:12" s="4" customFormat="1" ht="16.5" customHeight="1">
      <c r="B4" s="14">
        <f t="array" ref="B4:H4">INDEX(kalendář,ndx+0)</f>
        <v>45712</v>
      </c>
      <c r="C4" s="14">
        <v>45713</v>
      </c>
      <c r="D4" s="14">
        <v>45714</v>
      </c>
      <c r="E4" s="14">
        <v>45715</v>
      </c>
      <c r="F4" s="14">
        <v>45716</v>
      </c>
      <c r="G4" s="14">
        <v>45717</v>
      </c>
      <c r="H4" s="14">
        <v>45718</v>
      </c>
    </row>
    <row r="5" spans="2:12" s="6" customFormat="1" ht="75.75" customHeight="1">
      <c r="B5" s="28"/>
      <c r="C5" s="28"/>
      <c r="D5" s="28"/>
      <c r="E5" s="28"/>
      <c r="F5" s="28"/>
      <c r="G5" s="40"/>
      <c r="H5" s="37"/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45719</v>
      </c>
      <c r="C6" s="5">
        <v>45720</v>
      </c>
      <c r="D6" s="5">
        <v>45721</v>
      </c>
      <c r="E6" s="5">
        <v>45722</v>
      </c>
      <c r="F6" s="5">
        <v>45723</v>
      </c>
      <c r="G6" s="5">
        <v>45724</v>
      </c>
      <c r="H6" s="5">
        <v>45725</v>
      </c>
      <c r="J6" s="8"/>
      <c r="K6" s="8"/>
      <c r="L6" s="13"/>
    </row>
    <row r="7" spans="2:12" s="6" customFormat="1" ht="75.75" customHeight="1">
      <c r="B7" s="28"/>
      <c r="C7" s="28"/>
      <c r="D7" s="28"/>
      <c r="E7" s="40"/>
      <c r="F7" s="28"/>
      <c r="G7" s="40"/>
      <c r="H7" s="37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45726</v>
      </c>
      <c r="C8" s="5">
        <v>45727</v>
      </c>
      <c r="D8" s="5">
        <v>45728</v>
      </c>
      <c r="E8" s="5">
        <v>45729</v>
      </c>
      <c r="F8" s="5">
        <v>45730</v>
      </c>
      <c r="G8" s="5">
        <v>45731</v>
      </c>
      <c r="H8" s="5">
        <v>45732</v>
      </c>
      <c r="J8" s="8"/>
      <c r="K8" s="8"/>
      <c r="L8" s="13"/>
    </row>
    <row r="9" spans="2:12" s="6" customFormat="1" ht="75.75" customHeight="1">
      <c r="B9" s="28"/>
      <c r="C9" s="28"/>
      <c r="D9" s="28"/>
      <c r="E9" s="40"/>
      <c r="F9" s="28"/>
      <c r="G9" s="40"/>
      <c r="H9" s="37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45733</v>
      </c>
      <c r="C10" s="5">
        <v>45734</v>
      </c>
      <c r="D10" s="5">
        <v>45735</v>
      </c>
      <c r="E10" s="5">
        <v>45736</v>
      </c>
      <c r="F10" s="5">
        <v>45737</v>
      </c>
      <c r="G10" s="5">
        <v>45738</v>
      </c>
      <c r="H10" s="5">
        <v>45739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40"/>
      <c r="H11" s="37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45740</v>
      </c>
      <c r="C12" s="5">
        <v>45741</v>
      </c>
      <c r="D12" s="5">
        <v>45742</v>
      </c>
      <c r="E12" s="5">
        <v>45743</v>
      </c>
      <c r="F12" s="5">
        <v>45744</v>
      </c>
      <c r="G12" s="5">
        <v>45745</v>
      </c>
      <c r="H12" s="5">
        <v>45746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49" priority="5">
      <formula>ČísloZobrazenéhoMěsíce&lt;&gt;MONTH(B6)</formula>
    </cfRule>
  </conditionalFormatting>
  <conditionalFormatting sqref="B8:H8">
    <cfRule type="expression" dxfId="48" priority="4">
      <formula>ČísloZobrazenéhoMěsíce&lt;&gt;MONTH(B8)</formula>
    </cfRule>
  </conditionalFormatting>
  <conditionalFormatting sqref="B10:H10">
    <cfRule type="expression" dxfId="47" priority="3">
      <formula>ČísloZobrazenéhoMěsíce&lt;&gt;MONTH(B10)</formula>
    </cfRule>
  </conditionalFormatting>
  <conditionalFormatting sqref="B12:H12">
    <cfRule type="expression" dxfId="46" priority="2">
      <formula>ČísloZobrazenéhoMěsíce&lt;&gt;MONTH(B12)</formula>
    </cfRule>
  </conditionalFormatting>
  <conditionalFormatting sqref="B4:H4">
    <cfRule type="expression" dxfId="45" priority="1">
      <formula>ČísloZobrazenéhoMěsíce&lt;&gt;MONTH(B4)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topLeftCell="A7" zoomScaleNormal="100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16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45740</v>
      </c>
      <c r="C3" s="16">
        <v>45741</v>
      </c>
      <c r="D3" s="17">
        <v>45742</v>
      </c>
      <c r="E3" s="16">
        <v>45743</v>
      </c>
      <c r="F3" s="17">
        <v>45744</v>
      </c>
      <c r="G3" s="16">
        <v>45745</v>
      </c>
      <c r="H3" s="18">
        <v>45746</v>
      </c>
    </row>
    <row r="4" spans="2:12" s="4" customFormat="1" ht="16.5" customHeight="1">
      <c r="B4" s="14">
        <f t="array" ref="B4:H4">INDEX(kalendář,ndx+0)</f>
        <v>45747</v>
      </c>
      <c r="C4" s="14">
        <v>45748</v>
      </c>
      <c r="D4" s="14">
        <v>45749</v>
      </c>
      <c r="E4" s="14">
        <v>45750</v>
      </c>
      <c r="F4" s="14">
        <v>45751</v>
      </c>
      <c r="G4" s="14">
        <v>45752</v>
      </c>
      <c r="H4" s="14">
        <v>45753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45754</v>
      </c>
      <c r="C6" s="5">
        <v>45755</v>
      </c>
      <c r="D6" s="5">
        <v>45756</v>
      </c>
      <c r="E6" s="5">
        <v>45757</v>
      </c>
      <c r="F6" s="5">
        <v>45758</v>
      </c>
      <c r="G6" s="5">
        <v>45759</v>
      </c>
      <c r="H6" s="5">
        <v>45760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45761</v>
      </c>
      <c r="C8" s="5">
        <v>45762</v>
      </c>
      <c r="D8" s="5">
        <v>45763</v>
      </c>
      <c r="E8" s="5">
        <v>45764</v>
      </c>
      <c r="F8" s="5">
        <v>45765</v>
      </c>
      <c r="G8" s="5">
        <v>45766</v>
      </c>
      <c r="H8" s="5">
        <v>45767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45768</v>
      </c>
      <c r="C10" s="5">
        <v>45769</v>
      </c>
      <c r="D10" s="5">
        <v>45770</v>
      </c>
      <c r="E10" s="5">
        <v>45771</v>
      </c>
      <c r="F10" s="5">
        <v>45772</v>
      </c>
      <c r="G10" s="5">
        <v>45773</v>
      </c>
      <c r="H10" s="5">
        <v>45774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45775</v>
      </c>
      <c r="C12" s="5">
        <v>45776</v>
      </c>
      <c r="D12" s="5">
        <v>45777</v>
      </c>
      <c r="E12" s="5">
        <v>45778</v>
      </c>
      <c r="F12" s="5">
        <v>45779</v>
      </c>
      <c r="G12" s="5">
        <v>45780</v>
      </c>
      <c r="H12" s="5">
        <v>45781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44" priority="5">
      <formula>ČísloZobrazenéhoMěsíce&lt;&gt;MONTH(B6)</formula>
    </cfRule>
  </conditionalFormatting>
  <conditionalFormatting sqref="B8:H8">
    <cfRule type="expression" dxfId="43" priority="4">
      <formula>ČísloZobrazenéhoMěsíce&lt;&gt;MONTH(B8)</formula>
    </cfRule>
  </conditionalFormatting>
  <conditionalFormatting sqref="B10:H10">
    <cfRule type="expression" dxfId="42" priority="3">
      <formula>ČísloZobrazenéhoMěsíce&lt;&gt;MONTH(B10)</formula>
    </cfRule>
  </conditionalFormatting>
  <conditionalFormatting sqref="B12:H12">
    <cfRule type="expression" dxfId="41" priority="2">
      <formula>ČísloZobrazenéhoMěsíce&lt;&gt;MONTH(B12)</formula>
    </cfRule>
  </conditionalFormatting>
  <conditionalFormatting sqref="B4:H4">
    <cfRule type="expression" dxfId="4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17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45768</v>
      </c>
      <c r="C3" s="16">
        <v>45769</v>
      </c>
      <c r="D3" s="17">
        <v>45770</v>
      </c>
      <c r="E3" s="16">
        <v>45771</v>
      </c>
      <c r="F3" s="17">
        <v>45772</v>
      </c>
      <c r="G3" s="16">
        <v>45773</v>
      </c>
      <c r="H3" s="18">
        <v>45774</v>
      </c>
    </row>
    <row r="4" spans="2:12" s="4" customFormat="1" ht="16.5" customHeight="1">
      <c r="B4" s="14">
        <f t="array" ref="B4:H4">INDEX(kalendář,ndx+0)</f>
        <v>45775</v>
      </c>
      <c r="C4" s="14">
        <v>45776</v>
      </c>
      <c r="D4" s="14">
        <v>45777</v>
      </c>
      <c r="E4" s="14">
        <v>45778</v>
      </c>
      <c r="F4" s="14">
        <v>45779</v>
      </c>
      <c r="G4" s="14">
        <v>45780</v>
      </c>
      <c r="H4" s="14">
        <v>45781</v>
      </c>
    </row>
    <row r="5" spans="2:12" s="6" customFormat="1" ht="75.75" customHeight="1">
      <c r="B5" s="28"/>
      <c r="C5" s="28"/>
      <c r="D5" s="28"/>
      <c r="E5" s="28"/>
      <c r="F5" s="28"/>
      <c r="G5" s="27"/>
      <c r="H5" s="27"/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45782</v>
      </c>
      <c r="C6" s="5">
        <v>45783</v>
      </c>
      <c r="D6" s="5">
        <v>45784</v>
      </c>
      <c r="E6" s="5">
        <v>45785</v>
      </c>
      <c r="F6" s="5">
        <v>45786</v>
      </c>
      <c r="G6" s="14">
        <v>45787</v>
      </c>
      <c r="H6" s="14">
        <v>45788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7"/>
      <c r="H7" s="27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45789</v>
      </c>
      <c r="C8" s="5">
        <v>45790</v>
      </c>
      <c r="D8" s="5">
        <v>45791</v>
      </c>
      <c r="E8" s="5">
        <v>45792</v>
      </c>
      <c r="F8" s="5">
        <v>45793</v>
      </c>
      <c r="G8" s="14">
        <v>45794</v>
      </c>
      <c r="H8" s="14">
        <v>45795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7"/>
      <c r="H9" s="27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45796</v>
      </c>
      <c r="C10" s="5">
        <v>45797</v>
      </c>
      <c r="D10" s="5">
        <v>45798</v>
      </c>
      <c r="E10" s="5">
        <v>45799</v>
      </c>
      <c r="F10" s="5">
        <v>45800</v>
      </c>
      <c r="G10" s="14">
        <v>45801</v>
      </c>
      <c r="H10" s="14">
        <v>45802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7"/>
      <c r="H11" s="27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45803</v>
      </c>
      <c r="C12" s="5">
        <v>45804</v>
      </c>
      <c r="D12" s="5">
        <v>45805</v>
      </c>
      <c r="E12" s="5">
        <v>45806</v>
      </c>
      <c r="F12" s="5">
        <v>45807</v>
      </c>
      <c r="G12" s="14">
        <v>45808</v>
      </c>
      <c r="H12" s="14">
        <v>45809</v>
      </c>
    </row>
    <row r="13" spans="2:12" s="6" customFormat="1" ht="75.75" customHeight="1">
      <c r="B13" s="28"/>
      <c r="C13" s="28"/>
      <c r="D13" s="28"/>
      <c r="E13" s="28"/>
      <c r="F13" s="28"/>
      <c r="G13" s="27"/>
      <c r="H13" s="27"/>
    </row>
  </sheetData>
  <mergeCells count="2">
    <mergeCell ref="C1:D1"/>
    <mergeCell ref="C2:D2"/>
  </mergeCells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conditionalFormatting sqref="B4:H4">
    <cfRule type="expression" dxfId="3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18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45803</v>
      </c>
      <c r="C3" s="16">
        <v>45804</v>
      </c>
      <c r="D3" s="17">
        <v>45805</v>
      </c>
      <c r="E3" s="16">
        <v>45806</v>
      </c>
      <c r="F3" s="17">
        <v>45807</v>
      </c>
      <c r="G3" s="16">
        <v>45808</v>
      </c>
      <c r="H3" s="18">
        <v>45809</v>
      </c>
    </row>
    <row r="4" spans="2:12" s="4" customFormat="1" ht="16.5" customHeight="1">
      <c r="B4" s="14">
        <f t="array" ref="B4:H4">INDEX(kalendář,ndx+0)</f>
        <v>45803</v>
      </c>
      <c r="C4" s="14">
        <v>45804</v>
      </c>
      <c r="D4" s="14">
        <v>45805</v>
      </c>
      <c r="E4" s="14">
        <v>45806</v>
      </c>
      <c r="F4" s="14">
        <v>45807</v>
      </c>
      <c r="G4" s="14">
        <v>45808</v>
      </c>
      <c r="H4" s="14">
        <v>45809</v>
      </c>
    </row>
    <row r="5" spans="2:12" s="6" customFormat="1" ht="75.75" customHeight="1">
      <c r="B5" s="28"/>
      <c r="C5" s="28"/>
      <c r="D5" s="28"/>
      <c r="E5" s="28"/>
      <c r="F5" s="28"/>
      <c r="G5" s="35"/>
      <c r="H5" s="35"/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45810</v>
      </c>
      <c r="C6" s="5">
        <v>45811</v>
      </c>
      <c r="D6" s="5">
        <v>45812</v>
      </c>
      <c r="E6" s="5">
        <v>45813</v>
      </c>
      <c r="F6" s="5">
        <v>45814</v>
      </c>
      <c r="G6" s="5">
        <v>45815</v>
      </c>
      <c r="H6" s="5">
        <v>45816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35"/>
      <c r="H7" s="35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45817</v>
      </c>
      <c r="C8" s="5">
        <v>45818</v>
      </c>
      <c r="D8" s="5">
        <v>45819</v>
      </c>
      <c r="E8" s="5">
        <v>45820</v>
      </c>
      <c r="F8" s="5">
        <v>45821</v>
      </c>
      <c r="G8" s="5">
        <v>45822</v>
      </c>
      <c r="H8" s="5">
        <v>45823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35"/>
      <c r="H9" s="35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45824</v>
      </c>
      <c r="C10" s="5">
        <v>45825</v>
      </c>
      <c r="D10" s="5">
        <v>45826</v>
      </c>
      <c r="E10" s="5">
        <v>45827</v>
      </c>
      <c r="F10" s="5">
        <v>45828</v>
      </c>
      <c r="G10" s="5">
        <v>45829</v>
      </c>
      <c r="H10" s="5">
        <v>45830</v>
      </c>
      <c r="J10" s="8"/>
      <c r="K10" s="8"/>
      <c r="L10" s="13"/>
    </row>
    <row r="11" spans="2:12" s="6" customFormat="1" ht="75.75" customHeight="1">
      <c r="B11" s="28"/>
      <c r="C11" s="39"/>
      <c r="D11" s="28"/>
      <c r="E11" s="28"/>
      <c r="F11" s="28"/>
      <c r="G11" s="35"/>
      <c r="H11" s="35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45831</v>
      </c>
      <c r="C12" s="5">
        <v>45832</v>
      </c>
      <c r="D12" s="5">
        <v>45833</v>
      </c>
      <c r="E12" s="5">
        <v>45834</v>
      </c>
      <c r="F12" s="5">
        <v>45835</v>
      </c>
      <c r="G12" s="5">
        <v>45836</v>
      </c>
      <c r="H12" s="5">
        <v>45837</v>
      </c>
    </row>
    <row r="13" spans="2:12" s="6" customFormat="1" ht="75.75" customHeight="1">
      <c r="B13" s="28"/>
      <c r="C13" s="39"/>
      <c r="D13" s="28"/>
      <c r="E13" s="28"/>
      <c r="F13" s="27"/>
      <c r="G13" s="27"/>
      <c r="H13" s="27"/>
    </row>
  </sheetData>
  <mergeCells count="2">
    <mergeCell ref="C1:D1"/>
    <mergeCell ref="C2:D2"/>
  </mergeCells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conditionalFormatting sqref="B4:H4">
    <cfRule type="expression" dxfId="3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topLeftCell="A10" zoomScaleNormal="100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19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45831</v>
      </c>
      <c r="C3" s="16">
        <v>45832</v>
      </c>
      <c r="D3" s="17">
        <v>45833</v>
      </c>
      <c r="E3" s="16">
        <v>45834</v>
      </c>
      <c r="F3" s="17">
        <v>45835</v>
      </c>
      <c r="G3" s="16">
        <v>45836</v>
      </c>
      <c r="H3" s="18">
        <v>45837</v>
      </c>
    </row>
    <row r="4" spans="2:12" s="4" customFormat="1" ht="16.5" customHeight="1">
      <c r="B4" s="14">
        <f t="array" ref="B4:H4">INDEX(kalendář,ndx+0)</f>
        <v>45838</v>
      </c>
      <c r="C4" s="14">
        <v>45839</v>
      </c>
      <c r="D4" s="14">
        <v>45840</v>
      </c>
      <c r="E4" s="14">
        <v>45841</v>
      </c>
      <c r="F4" s="14">
        <v>45842</v>
      </c>
      <c r="G4" s="14">
        <v>45843</v>
      </c>
      <c r="H4" s="14">
        <v>45844</v>
      </c>
    </row>
    <row r="5" spans="2:12" s="6" customFormat="1" ht="75.75" customHeight="1">
      <c r="B5" s="38"/>
      <c r="C5" s="38"/>
      <c r="D5" s="38"/>
      <c r="E5" s="38"/>
      <c r="F5" s="38"/>
      <c r="G5" s="38"/>
      <c r="H5" s="38"/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45845</v>
      </c>
      <c r="C6" s="5">
        <v>45846</v>
      </c>
      <c r="D6" s="5">
        <v>45847</v>
      </c>
      <c r="E6" s="5">
        <v>45848</v>
      </c>
      <c r="F6" s="5">
        <v>45849</v>
      </c>
      <c r="G6" s="5">
        <v>45850</v>
      </c>
      <c r="H6" s="5">
        <v>45851</v>
      </c>
      <c r="J6" s="8"/>
      <c r="K6" s="8"/>
      <c r="L6" s="13"/>
    </row>
    <row r="7" spans="2:12" s="6" customFormat="1" ht="75.75" customHeight="1">
      <c r="B7" s="38"/>
      <c r="C7" s="38"/>
      <c r="D7" s="38"/>
      <c r="E7" s="38"/>
      <c r="F7" s="38"/>
      <c r="G7" s="38"/>
      <c r="H7" s="38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45852</v>
      </c>
      <c r="C8" s="5">
        <v>45853</v>
      </c>
      <c r="D8" s="5">
        <v>45854</v>
      </c>
      <c r="E8" s="5">
        <v>45855</v>
      </c>
      <c r="F8" s="5">
        <v>45856</v>
      </c>
      <c r="G8" s="5">
        <v>45857</v>
      </c>
      <c r="H8" s="5">
        <v>45858</v>
      </c>
      <c r="J8" s="8"/>
      <c r="K8" s="8"/>
      <c r="L8" s="13"/>
    </row>
    <row r="9" spans="2:12" s="6" customFormat="1" ht="75.75" customHeight="1">
      <c r="B9" s="38"/>
      <c r="C9" s="38"/>
      <c r="D9" s="38"/>
      <c r="E9" s="38"/>
      <c r="F9" s="38"/>
      <c r="G9" s="38"/>
      <c r="H9" s="38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45859</v>
      </c>
      <c r="C10" s="5">
        <v>45860</v>
      </c>
      <c r="D10" s="5">
        <v>45861</v>
      </c>
      <c r="E10" s="5">
        <v>45862</v>
      </c>
      <c r="F10" s="5">
        <v>45863</v>
      </c>
      <c r="G10" s="5">
        <v>45864</v>
      </c>
      <c r="H10" s="5">
        <v>45865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2"/>
      <c r="G11" s="35"/>
      <c r="H11" s="35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45866</v>
      </c>
      <c r="C12" s="5">
        <v>45867</v>
      </c>
      <c r="D12" s="5">
        <v>45868</v>
      </c>
      <c r="E12" s="5">
        <v>45869</v>
      </c>
      <c r="F12" s="5">
        <v>45870</v>
      </c>
      <c r="G12" s="5">
        <v>45871</v>
      </c>
      <c r="H12" s="5">
        <v>45872</v>
      </c>
    </row>
    <row r="13" spans="2:12" s="6" customFormat="1" ht="75.75" customHeight="1">
      <c r="B13" s="32"/>
      <c r="C13" s="41"/>
      <c r="D13" s="30"/>
      <c r="E13" s="28"/>
      <c r="F13" s="28"/>
      <c r="G13" s="28"/>
      <c r="H13" s="28"/>
    </row>
  </sheetData>
  <mergeCells count="2">
    <mergeCell ref="C1:D1"/>
    <mergeCell ref="C2:D2"/>
  </mergeCells>
  <conditionalFormatting sqref="B6:H6">
    <cfRule type="expression" dxfId="29" priority="5">
      <formula>ČísloZobrazenéhoMěsíce&lt;&gt;MONTH(B6)</formula>
    </cfRule>
  </conditionalFormatting>
  <conditionalFormatting sqref="B8:H8">
    <cfRule type="expression" dxfId="28" priority="4">
      <formula>ČísloZobrazenéhoMěsíce&lt;&gt;MONTH(B8)</formula>
    </cfRule>
  </conditionalFormatting>
  <conditionalFormatting sqref="B10:H10">
    <cfRule type="expression" dxfId="27" priority="3">
      <formula>ČísloZobrazenéhoMěsíce&lt;&gt;MONTH(B10)</formula>
    </cfRule>
  </conditionalFormatting>
  <conditionalFormatting sqref="B12:H12">
    <cfRule type="expression" dxfId="26" priority="2">
      <formula>ČísloZobrazenéhoMěsíce&lt;&gt;MONTH(B12)</formula>
    </cfRule>
  </conditionalFormatting>
  <conditionalFormatting sqref="B4:H4">
    <cfRule type="expression" dxfId="25" priority="1">
      <formula>ČísloZobrazenéhoMěsíce&lt;&gt;MONTH(B4)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zoomScale="85" zoomScaleNormal="85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20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45859</v>
      </c>
      <c r="C3" s="16">
        <v>45860</v>
      </c>
      <c r="D3" s="17">
        <v>45861</v>
      </c>
      <c r="E3" s="16">
        <v>45862</v>
      </c>
      <c r="F3" s="17">
        <v>45863</v>
      </c>
      <c r="G3" s="16">
        <v>45864</v>
      </c>
      <c r="H3" s="18">
        <v>45865</v>
      </c>
    </row>
    <row r="4" spans="2:12" s="4" customFormat="1" ht="16.5" customHeight="1">
      <c r="B4" s="14">
        <f t="array" ref="B4:H4">INDEX(kalendář,ndx+0)</f>
        <v>45866</v>
      </c>
      <c r="C4" s="14">
        <v>45867</v>
      </c>
      <c r="D4" s="14">
        <v>45868</v>
      </c>
      <c r="E4" s="14">
        <v>45869</v>
      </c>
      <c r="F4" s="14">
        <v>45870</v>
      </c>
      <c r="G4" s="14">
        <v>45871</v>
      </c>
      <c r="H4" s="14">
        <v>45872</v>
      </c>
    </row>
    <row r="5" spans="2:12" s="6" customFormat="1" ht="75.75" customHeight="1">
      <c r="B5" s="28"/>
      <c r="C5" s="28"/>
      <c r="D5" s="28"/>
      <c r="E5" s="32"/>
      <c r="F5" s="33"/>
      <c r="G5" s="35"/>
      <c r="H5" s="35"/>
      <c r="J5" s="7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45873</v>
      </c>
      <c r="C6" s="5">
        <v>45874</v>
      </c>
      <c r="D6" s="5">
        <v>45875</v>
      </c>
      <c r="E6" s="5">
        <v>45876</v>
      </c>
      <c r="F6" s="5">
        <v>45877</v>
      </c>
      <c r="G6" s="5">
        <v>45878</v>
      </c>
      <c r="H6" s="5">
        <v>45879</v>
      </c>
      <c r="J6" s="8"/>
      <c r="K6" s="8"/>
      <c r="L6" s="13"/>
    </row>
    <row r="7" spans="2:12" s="6" customFormat="1" ht="75.75" customHeight="1">
      <c r="B7" s="32"/>
      <c r="C7" s="32"/>
      <c r="D7" s="33"/>
      <c r="E7" s="32"/>
      <c r="F7" s="33"/>
      <c r="G7" s="33"/>
      <c r="H7" s="35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45880</v>
      </c>
      <c r="C8" s="5">
        <v>45881</v>
      </c>
      <c r="D8" s="5">
        <v>45882</v>
      </c>
      <c r="E8" s="5">
        <v>45883</v>
      </c>
      <c r="F8" s="5">
        <v>45884</v>
      </c>
      <c r="G8" s="5">
        <v>45885</v>
      </c>
      <c r="H8" s="5">
        <v>45886</v>
      </c>
      <c r="J8" s="8"/>
      <c r="K8" s="8"/>
      <c r="L8" s="13"/>
    </row>
    <row r="9" spans="2:12" s="6" customFormat="1" ht="75.75" customHeight="1">
      <c r="B9" s="32"/>
      <c r="C9" s="32"/>
      <c r="D9" s="32"/>
      <c r="E9" s="33"/>
      <c r="F9" s="32"/>
      <c r="G9" s="35"/>
      <c r="H9" s="35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45887</v>
      </c>
      <c r="C10" s="5">
        <v>45888</v>
      </c>
      <c r="D10" s="5">
        <v>45889</v>
      </c>
      <c r="E10" s="5">
        <v>45890</v>
      </c>
      <c r="F10" s="5">
        <v>45891</v>
      </c>
      <c r="G10" s="5">
        <v>45892</v>
      </c>
      <c r="H10" s="5">
        <v>45893</v>
      </c>
      <c r="J10" s="8"/>
      <c r="K10" s="8"/>
      <c r="L10" s="13"/>
    </row>
    <row r="11" spans="2:12" s="6" customFormat="1" ht="75.75" customHeight="1">
      <c r="B11" s="32"/>
      <c r="C11" s="33"/>
      <c r="D11" s="32"/>
      <c r="E11" s="32"/>
      <c r="F11" s="33"/>
      <c r="G11" s="35"/>
      <c r="H11" s="35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45894</v>
      </c>
      <c r="C12" s="5">
        <v>45895</v>
      </c>
      <c r="D12" s="5">
        <v>45896</v>
      </c>
      <c r="E12" s="5">
        <v>45897</v>
      </c>
      <c r="F12" s="5">
        <v>45898</v>
      </c>
      <c r="G12" s="5">
        <v>45899</v>
      </c>
      <c r="H12" s="5">
        <v>45900</v>
      </c>
    </row>
    <row r="13" spans="2:12" s="6" customFormat="1" ht="75.75" customHeight="1">
      <c r="B13" s="32"/>
      <c r="C13" s="28"/>
      <c r="D13" s="27"/>
      <c r="E13" s="32"/>
      <c r="F13" s="32"/>
      <c r="G13" s="32"/>
      <c r="H13" s="28"/>
    </row>
  </sheetData>
  <mergeCells count="2">
    <mergeCell ref="C1:D1"/>
    <mergeCell ref="C2:D2"/>
  </mergeCells>
  <conditionalFormatting sqref="B6:H6">
    <cfRule type="expression" dxfId="24" priority="5">
      <formula>ČísloZobrazenéhoMěsíce&lt;&gt;MONTH(B6)</formula>
    </cfRule>
  </conditionalFormatting>
  <conditionalFormatting sqref="B8:H8">
    <cfRule type="expression" dxfId="23" priority="4">
      <formula>ČísloZobrazenéhoMěsíce&lt;&gt;MONTH(B8)</formula>
    </cfRule>
  </conditionalFormatting>
  <conditionalFormatting sqref="B10:H10">
    <cfRule type="expression" dxfId="22" priority="3">
      <formula>ČísloZobrazenéhoMěsíce&lt;&gt;MONTH(B10)</formula>
    </cfRule>
  </conditionalFormatting>
  <conditionalFormatting sqref="B12:H12">
    <cfRule type="expression" dxfId="21" priority="2">
      <formula>ČísloZobrazenéhoMěsíce&lt;&gt;MONTH(B12)</formula>
    </cfRule>
  </conditionalFormatting>
  <conditionalFormatting sqref="B4:H4">
    <cfRule type="expression" dxfId="20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topLeftCell="A7" zoomScaleNormal="100" workbookViewId="0">
      <selection activeCell="F3" sqref="F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4" t="s">
        <v>21</v>
      </c>
      <c r="D1" s="44"/>
      <c r="E1" s="2" t="s">
        <v>1</v>
      </c>
      <c r="F1" s="23" t="s">
        <v>2</v>
      </c>
    </row>
    <row r="2" spans="2:12" ht="30" hidden="1" customHeight="1">
      <c r="B2" s="43" t="s">
        <v>3</v>
      </c>
      <c r="C2" s="45" t="s">
        <v>4</v>
      </c>
      <c r="D2" s="45"/>
      <c r="E2" s="1" t="s">
        <v>5</v>
      </c>
    </row>
    <row r="3" spans="2:12" ht="19.5" customHeight="1">
      <c r="B3" s="15">
        <f t="array" ref="B3:H3">kalendář</f>
        <v>45894</v>
      </c>
      <c r="C3" s="16">
        <v>45895</v>
      </c>
      <c r="D3" s="17">
        <v>45896</v>
      </c>
      <c r="E3" s="16">
        <v>45897</v>
      </c>
      <c r="F3" s="17">
        <v>45898</v>
      </c>
      <c r="G3" s="16">
        <v>45899</v>
      </c>
      <c r="H3" s="18">
        <v>45900</v>
      </c>
    </row>
    <row r="4" spans="2:12" s="4" customFormat="1" ht="16.5" customHeight="1">
      <c r="B4" s="14">
        <f t="array" ref="B4:H4">INDEX(kalendář,ndx+0)</f>
        <v>45901</v>
      </c>
      <c r="C4" s="14">
        <v>45902</v>
      </c>
      <c r="D4" s="14">
        <v>45903</v>
      </c>
      <c r="E4" s="14">
        <v>45904</v>
      </c>
      <c r="F4" s="14">
        <v>45905</v>
      </c>
      <c r="G4" s="14">
        <v>45906</v>
      </c>
      <c r="H4" s="14">
        <v>45907</v>
      </c>
    </row>
    <row r="5" spans="2:12" s="6" customFormat="1" ht="75.75" customHeight="1">
      <c r="B5" s="28"/>
      <c r="C5" s="28"/>
      <c r="D5" s="28"/>
      <c r="E5" s="28"/>
      <c r="F5" s="28"/>
      <c r="G5" s="28"/>
      <c r="H5" s="33"/>
      <c r="J5" s="26" t="s">
        <v>6</v>
      </c>
      <c r="K5" s="8"/>
      <c r="L5" s="12" t="s">
        <v>7</v>
      </c>
    </row>
    <row r="6" spans="2:12" s="4" customFormat="1" ht="16.5" customHeight="1">
      <c r="B6" s="5">
        <f t="array" ref="B6:H6">INDEX(kalendář,ndx+1)</f>
        <v>45908</v>
      </c>
      <c r="C6" s="5">
        <v>45909</v>
      </c>
      <c r="D6" s="5">
        <v>45910</v>
      </c>
      <c r="E6" s="5">
        <v>45911</v>
      </c>
      <c r="F6" s="5">
        <v>45912</v>
      </c>
      <c r="G6" s="5">
        <v>45913</v>
      </c>
      <c r="H6" s="5">
        <v>45914</v>
      </c>
      <c r="J6" s="8"/>
      <c r="K6" s="8"/>
      <c r="L6" s="13"/>
    </row>
    <row r="7" spans="2:12" s="6" customFormat="1" ht="75.75" customHeight="1">
      <c r="B7" s="37"/>
      <c r="C7" s="28"/>
      <c r="D7" s="28"/>
      <c r="E7" s="28"/>
      <c r="F7" s="33"/>
      <c r="G7" s="33"/>
      <c r="H7" s="37"/>
      <c r="J7" s="9" t="s">
        <v>8</v>
      </c>
      <c r="K7" s="8"/>
      <c r="L7" s="12" t="s">
        <v>9</v>
      </c>
    </row>
    <row r="8" spans="2:12" s="4" customFormat="1" ht="16.5" customHeight="1">
      <c r="B8" s="5">
        <f t="array" ref="B8:H8">INDEX(kalendář,ndx+2)</f>
        <v>45915</v>
      </c>
      <c r="C8" s="5">
        <v>45916</v>
      </c>
      <c r="D8" s="5">
        <v>45917</v>
      </c>
      <c r="E8" s="5">
        <v>45918</v>
      </c>
      <c r="F8" s="5">
        <v>45919</v>
      </c>
      <c r="G8" s="5">
        <v>45920</v>
      </c>
      <c r="H8" s="5">
        <v>45921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33"/>
      <c r="G9" s="33"/>
      <c r="H9" s="37"/>
      <c r="J9" s="10" t="s">
        <v>10</v>
      </c>
      <c r="K9" s="8"/>
      <c r="L9" s="12" t="s">
        <v>11</v>
      </c>
    </row>
    <row r="10" spans="2:12" s="4" customFormat="1" ht="16.5" customHeight="1">
      <c r="B10" s="5">
        <f t="array" ref="B10:H10">INDEX(kalendář,ndx+3)</f>
        <v>45922</v>
      </c>
      <c r="C10" s="5">
        <v>45923</v>
      </c>
      <c r="D10" s="5">
        <v>45924</v>
      </c>
      <c r="E10" s="5">
        <v>45925</v>
      </c>
      <c r="F10" s="5">
        <v>45926</v>
      </c>
      <c r="G10" s="5">
        <v>45927</v>
      </c>
      <c r="H10" s="5">
        <v>45928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33"/>
      <c r="G11" s="33"/>
      <c r="H11" s="37"/>
      <c r="J11" s="11" t="s">
        <v>12</v>
      </c>
      <c r="K11" s="8"/>
      <c r="L11" s="12" t="s">
        <v>13</v>
      </c>
    </row>
    <row r="12" spans="2:12" s="4" customFormat="1" ht="16.5" customHeight="1">
      <c r="B12" s="5">
        <f t="array" ref="B12:H12">INDEX(kalendář,ndx+4)</f>
        <v>45929</v>
      </c>
      <c r="C12" s="5">
        <v>45930</v>
      </c>
      <c r="D12" s="5">
        <v>45931</v>
      </c>
      <c r="E12" s="5">
        <v>45932</v>
      </c>
      <c r="F12" s="5">
        <v>45933</v>
      </c>
      <c r="G12" s="5">
        <v>45934</v>
      </c>
      <c r="H12" s="5">
        <v>45935</v>
      </c>
    </row>
    <row r="13" spans="2:12" s="6" customFormat="1" ht="75.75" customHeight="1">
      <c r="B13" s="28"/>
      <c r="C13" s="28"/>
      <c r="D13" s="28"/>
      <c r="E13" s="28"/>
      <c r="F13" s="30"/>
      <c r="G13" s="30"/>
      <c r="H13" s="37"/>
    </row>
  </sheetData>
  <mergeCells count="2">
    <mergeCell ref="C1:D1"/>
    <mergeCell ref="C2:D2"/>
  </mergeCells>
  <conditionalFormatting sqref="B6:H6">
    <cfRule type="expression" dxfId="19" priority="5">
      <formula>ČísloZobrazenéhoMěsíce&lt;&gt;MONTH(B6)</formula>
    </cfRule>
  </conditionalFormatting>
  <conditionalFormatting sqref="B8:H8">
    <cfRule type="expression" dxfId="18" priority="4">
      <formula>ČísloZobrazenéhoMěsíce&lt;&gt;MONTH(B8)</formula>
    </cfRule>
  </conditionalFormatting>
  <conditionalFormatting sqref="B10:H10">
    <cfRule type="expression" dxfId="17" priority="3">
      <formula>ČísloZobrazenéhoMěsíce&lt;&gt;MONTH(B10)</formula>
    </cfRule>
  </conditionalFormatting>
  <conditionalFormatting sqref="B12:H12">
    <cfRule type="expression" dxfId="16" priority="2">
      <formula>ČísloZobrazenéhoMěsíce&lt;&gt;MONTH(B12)</formula>
    </cfRule>
  </conditionalFormatting>
  <conditionalFormatting sqref="B4:H4">
    <cfRule type="expression" dxfId="1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2019-07-12T06:58:49Z</dcterms:created>
  <dcterms:modified xsi:type="dcterms:W3CDTF">2025-11-28T11:36:07Z</dcterms:modified>
  <cp:category/>
  <cp:contentStatus/>
</cp:coreProperties>
</file>