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drawings/drawing19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drawings/drawing4.xml" ContentType="application/vnd.openxmlformats-officedocument.drawing+xml"/>
  <Override PartName="/xl/drawings/drawing17.xml" ContentType="application/vnd.openxmlformats-officedocument.drawing+xml"/>
  <Override PartName="/xl/drawings/drawing28.xml" ContentType="application/vnd.openxmlformats-officedocument.drawing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15.xml" ContentType="application/vnd.openxmlformats-officedocument.drawing+xml"/>
  <Override PartName="/xl/drawings/drawing26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drawings/drawing5.xml" ContentType="application/vnd.openxmlformats-officedocument.drawing+xml"/>
  <Override PartName="/xl/drawings/drawing18.xml" ContentType="application/vnd.openxmlformats-officedocument.drawing+xml"/>
  <Override PartName="/xl/drawings/drawing27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xl/drawings/drawing16.xml" ContentType="application/vnd.openxmlformats-officedocument.drawing+xml"/>
  <Override PartName="/xl/drawings/drawing25.xml" ContentType="application/vnd.openxmlformats-officedocument.drawing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filterPrivacy="1" codeName="ThisWorkbook"/>
  <bookViews>
    <workbookView xWindow="-120" yWindow="-120" windowWidth="23256" windowHeight="13176" tabRatio="713" firstSheet="11" activeTab="13"/>
  </bookViews>
  <sheets>
    <sheet name="LEDEN" sheetId="1" r:id="rId1"/>
    <sheet name="ÚNOR" sheetId="2" state="hidden" r:id="rId2"/>
    <sheet name="BŘEZEN" sheetId="5" state="hidden" r:id="rId3"/>
    <sheet name="DUBEN" sheetId="7" state="hidden" r:id="rId4"/>
    <sheet name="KVĚTEN" sheetId="9" r:id="rId5"/>
    <sheet name="ČERVEN" sheetId="11" r:id="rId6"/>
    <sheet name="ČERVENEC" sheetId="12" r:id="rId7"/>
    <sheet name="SRPEN" sheetId="13" r:id="rId8"/>
    <sheet name="ZÁŘÍ" sheetId="14" r:id="rId9"/>
    <sheet name="ŘÍJEN" sheetId="15" r:id="rId10"/>
    <sheet name="LISTOPAD" sheetId="16" r:id="rId11"/>
    <sheet name="PROSINEC" sheetId="17" r:id="rId12"/>
    <sheet name="LEDEN 2026" sheetId="19" r:id="rId13"/>
    <sheet name="ÚNOR 2026" sheetId="20" r:id="rId14"/>
    <sheet name="BŘEZEN 2026" sheetId="21" r:id="rId15"/>
    <sheet name="DUBEN 2026" sheetId="22" r:id="rId16"/>
    <sheet name="KVĚTEN 2026" sheetId="23" r:id="rId17"/>
    <sheet name="ČERVEN 2026" sheetId="24" r:id="rId18"/>
    <sheet name="ČERVENEC 2026" sheetId="25" r:id="rId19"/>
    <sheet name="SRPEN 2026" sheetId="26" r:id="rId20"/>
    <sheet name="ZÁŘÍ 2026" sheetId="27" r:id="rId21"/>
    <sheet name="ŘÍJEN 2026" sheetId="28" r:id="rId22"/>
    <sheet name="LISTOPAD 2026" sheetId="29" r:id="rId23"/>
    <sheet name="PROSINEC 2026" sheetId="30" r:id="rId24"/>
    <sheet name="LEDEN 2027" sheetId="32" r:id="rId25"/>
    <sheet name="ÚNOR 2027" sheetId="33" r:id="rId26"/>
    <sheet name="BŘEZEN 2027" sheetId="34" r:id="rId27"/>
    <sheet name="DUBEN 2027" sheetId="35" r:id="rId28"/>
  </sheets>
  <definedNames>
    <definedName name="ČísloZobrazenéhoMěsíce" localSheetId="2">MATCH(BŘEZEN!ZobrazenýMěsíc,měsíce,0)</definedName>
    <definedName name="ČísloZobrazenéhoMěsíce" localSheetId="14">MATCH('BŘEZEN 2026'!ZobrazenýMěsíc,měsíce,0)</definedName>
    <definedName name="ČísloZobrazenéhoMěsíce" localSheetId="26">MATCH('BŘEZEN 2027'!ZobrazenýMěsíc,měsíce,0)</definedName>
    <definedName name="ČísloZobrazenéhoMěsíce" localSheetId="5">MATCH(ČERVEN!ZobrazenýMěsíc,měsíce,0)</definedName>
    <definedName name="ČísloZobrazenéhoMěsíce" localSheetId="17">MATCH('ČERVEN 2026'!ZobrazenýMěsíc,měsíce,0)</definedName>
    <definedName name="ČísloZobrazenéhoMěsíce" localSheetId="6">MATCH(ČERVENEC!ZobrazenýMěsíc,měsíce,0)</definedName>
    <definedName name="ČísloZobrazenéhoMěsíce" localSheetId="18">MATCH('ČERVENEC 2026'!ZobrazenýMěsíc,měsíce,0)</definedName>
    <definedName name="ČísloZobrazenéhoMěsíce" localSheetId="3">MATCH(DUBEN!ZobrazenýMěsíc,měsíce,0)</definedName>
    <definedName name="ČísloZobrazenéhoMěsíce" localSheetId="15">MATCH('DUBEN 2026'!ZobrazenýMěsíc,měsíce,0)</definedName>
    <definedName name="ČísloZobrazenéhoMěsíce" localSheetId="27">MATCH('DUBEN 2027'!ZobrazenýMěsíc,měsíce,0)</definedName>
    <definedName name="ČísloZobrazenéhoMěsíce" localSheetId="4">MATCH(KVĚTEN!ZobrazenýMěsíc,měsíce,0)</definedName>
    <definedName name="ČísloZobrazenéhoMěsíce" localSheetId="16">MATCH('KVĚTEN 2026'!ZobrazenýMěsíc,měsíce,0)</definedName>
    <definedName name="ČísloZobrazenéhoMěsíce" localSheetId="0">MATCH(LEDEN!ZobrazenýMěsíc,měsíce,0)</definedName>
    <definedName name="ČísloZobrazenéhoMěsíce" localSheetId="12">MATCH('LEDEN 2026'!ZobrazenýMěsíc,měsíce,0)</definedName>
    <definedName name="ČísloZobrazenéhoMěsíce" localSheetId="24">MATCH('LEDEN 2027'!ZobrazenýMěsíc,měsíce,0)</definedName>
    <definedName name="ČísloZobrazenéhoMěsíce" localSheetId="10">MATCH(LISTOPAD!ZobrazenýMěsíc,měsíce,0)</definedName>
    <definedName name="ČísloZobrazenéhoMěsíce" localSheetId="22">MATCH('LISTOPAD 2026'!ZobrazenýMěsíc,měsíce,0)</definedName>
    <definedName name="ČísloZobrazenéhoMěsíce" localSheetId="11">MATCH(PROSINEC!ZobrazenýMěsíc,měsíce,0)</definedName>
    <definedName name="ČísloZobrazenéhoMěsíce" localSheetId="23">MATCH('PROSINEC 2026'!ZobrazenýMěsíc,měsíce,0)</definedName>
    <definedName name="ČísloZobrazenéhoMěsíce" localSheetId="9">MATCH(ŘÍJEN!ZobrazenýMěsíc,měsíce,0)</definedName>
    <definedName name="ČísloZobrazenéhoMěsíce" localSheetId="21">MATCH('ŘÍJEN 2026'!ZobrazenýMěsíc,měsíce,0)</definedName>
    <definedName name="ČísloZobrazenéhoMěsíce" localSheetId="7">MATCH(SRPEN!ZobrazenýMěsíc,měsíce,0)</definedName>
    <definedName name="ČísloZobrazenéhoMěsíce" localSheetId="19">MATCH('SRPEN 2026'!ZobrazenýMěsíc,měsíce,0)</definedName>
    <definedName name="ČísloZobrazenéhoMěsíce" localSheetId="1">MATCH(ÚNOR!ZobrazenýMěsíc,měsíce,0)</definedName>
    <definedName name="ČísloZobrazenéhoMěsíce" localSheetId="13">MATCH('ÚNOR 2026'!ZobrazenýMěsíc,měsíce,0)</definedName>
    <definedName name="ČísloZobrazenéhoMěsíce" localSheetId="25">MATCH('ÚNOR 2027'!ZobrazenýMěsíc,měsíce,0)</definedName>
    <definedName name="ČísloZobrazenéhoMěsíce" localSheetId="8">MATCH(ZÁŘÍ!ZobrazenýMěsíc,měsíce,0)</definedName>
    <definedName name="ČísloZobrazenéhoMěsíce" localSheetId="20">MATCH('ZÁŘÍ 2026'!ZobrazenýMěsíc,měsíce,0)</definedName>
    <definedName name="ČísloZobrazenéhoMěsíce">MATCH([0]!ZobrazenýMěsíc,měsíce,0)</definedName>
    <definedName name="dny">{0,1,2,3,4,5,6}</definedName>
    <definedName name="dnyvtýdnu">{"Pondělí","Úterý","Středa","Čtvrtek","Pátek","Sobota","Neděle"}</definedName>
    <definedName name="dnyvtýdnu_obrácené">{"Neděle","Sobota","Pátek","Čtvrtek","Středa","Úterý","Pondělí"}</definedName>
    <definedName name="FF">mřížkadní+[0]!prvníden-WEEKDAY([0]!prvníden)-LISTOPAD!možnost_pracovníden</definedName>
    <definedName name="kalendář" localSheetId="2">mřížkadní+BŘEZEN!prvníden-WEEKDAY(BŘEZEN!prvníden)-BŘEZEN!možnost_pracovníden</definedName>
    <definedName name="kalendář" localSheetId="14">mřížkadní+'BŘEZEN 2026'!prvníden-WEEKDAY('BŘEZEN 2026'!prvníden)-'BŘEZEN 2026'!možnost_pracovníden</definedName>
    <definedName name="kalendář" localSheetId="26">mřížkadní+'BŘEZEN 2027'!prvníden-WEEKDAY('BŘEZEN 2027'!prvníden)-'BŘEZEN 2027'!možnost_pracovníden</definedName>
    <definedName name="kalendář" localSheetId="5">mřížkadní+ČERVEN!prvníden-WEEKDAY(ČERVEN!prvníden)-ČERVEN!možnost_pracovníden</definedName>
    <definedName name="kalendář" localSheetId="17">mřížkadní+'ČERVEN 2026'!prvníden-WEEKDAY('ČERVEN 2026'!prvníden)-'ČERVEN 2026'!možnost_pracovníden</definedName>
    <definedName name="kalendář" localSheetId="6">mřížkadní+ČERVENEC!prvníden-WEEKDAY(ČERVENEC!prvníden)-ČERVENEC!možnost_pracovníden</definedName>
    <definedName name="kalendář" localSheetId="18">mřížkadní+'ČERVENEC 2026'!prvníden-WEEKDAY('ČERVENEC 2026'!prvníden)-'ČERVENEC 2026'!možnost_pracovníden</definedName>
    <definedName name="kalendář" localSheetId="3">mřížkadní+DUBEN!prvníden-WEEKDAY(DUBEN!prvníden)-DUBEN!možnost_pracovníden</definedName>
    <definedName name="kalendář" localSheetId="15">mřížkadní+'DUBEN 2026'!prvníden-WEEKDAY('DUBEN 2026'!prvníden)-'DUBEN 2026'!možnost_pracovníden</definedName>
    <definedName name="kalendář" localSheetId="27">mřížkadní+'DUBEN 2027'!prvníden-WEEKDAY('DUBEN 2027'!prvníden)-'DUBEN 2027'!možnost_pracovníden</definedName>
    <definedName name="kalendář" localSheetId="4">mřížkadní+KVĚTEN!prvníden-WEEKDAY(KVĚTEN!prvníden)-KVĚTEN!možnost_pracovníden</definedName>
    <definedName name="kalendář" localSheetId="16">mřížkadní+'KVĚTEN 2026'!prvníden-WEEKDAY('KVĚTEN 2026'!prvníden)-'KVĚTEN 2026'!možnost_pracovníden</definedName>
    <definedName name="kalendář" localSheetId="0">mřížkadní+LEDEN!prvníden-WEEKDAY(LEDEN!prvníden)-možnost_pracovníden</definedName>
    <definedName name="kalendář" localSheetId="12">mřížkadní+'LEDEN 2026'!prvníden-WEEKDAY('LEDEN 2026'!prvníden)-možnost_pracovníden</definedName>
    <definedName name="kalendář" localSheetId="24">mřížkadní+'LEDEN 2027'!prvníden-WEEKDAY('LEDEN 2027'!prvníden)-'LEDEN 2027'!možnost_pracovníden</definedName>
    <definedName name="kalendář" localSheetId="10">mřížkadní+LISTOPAD!prvníden-WEEKDAY(LISTOPAD!prvníden)-LISTOPAD!možnost_pracovníden</definedName>
    <definedName name="kalendář" localSheetId="22">mřížkadní+'LISTOPAD 2026'!prvníden-WEEKDAY('LISTOPAD 2026'!prvníden)-'LISTOPAD 2026'!možnost_pracovníden</definedName>
    <definedName name="kalendář" localSheetId="11">mřížkadní+PROSINEC!prvníden-WEEKDAY(PROSINEC!prvníden)-PROSINEC!možnost_pracovníden</definedName>
    <definedName name="kalendář" localSheetId="23">mřížkadní+'PROSINEC 2026'!prvníden-WEEKDAY('PROSINEC 2026'!prvníden)-'PROSINEC 2026'!možnost_pracovníden</definedName>
    <definedName name="kalendář" localSheetId="9">mřížkadní+ŘÍJEN!prvníden-WEEKDAY(ŘÍJEN!prvníden)-ŘÍJEN!možnost_pracovníden</definedName>
    <definedName name="kalendář" localSheetId="21">mřížkadní+'ŘÍJEN 2026'!prvníden-WEEKDAY('ŘÍJEN 2026'!prvníden)-'ŘÍJEN 2026'!možnost_pracovníden</definedName>
    <definedName name="kalendář" localSheetId="7">mřížkadní+SRPEN!prvníden-WEEKDAY(SRPEN!prvníden)-SRPEN!možnost_pracovníden</definedName>
    <definedName name="kalendář" localSheetId="19">mřížkadní+'SRPEN 2026'!prvníden-WEEKDAY('SRPEN 2026'!prvníden)-'SRPEN 2026'!možnost_pracovníden</definedName>
    <definedName name="kalendář" localSheetId="1">mřížkadní+ÚNOR!prvníden-WEEKDAY(ÚNOR!prvníden)-ÚNOR!možnost_pracovníden</definedName>
    <definedName name="kalendář" localSheetId="13">mřížkadní+'ÚNOR 2026'!prvníden-WEEKDAY('ÚNOR 2026'!prvníden)-'ÚNOR 2026'!možnost_pracovníden</definedName>
    <definedName name="kalendář" localSheetId="25">mřížkadní+'ÚNOR 2027'!prvníden-WEEKDAY('ÚNOR 2027'!prvníden)-'ÚNOR 2027'!možnost_pracovníden</definedName>
    <definedName name="kalendář" localSheetId="8">mřížkadní+ZÁŘÍ!prvníden-WEEKDAY(ZÁŘÍ!prvníden)-ZÁŘÍ!možnost_pracovníden</definedName>
    <definedName name="kalendář" localSheetId="20">mřížkadní+'ZÁŘÍ 2026'!prvníden-WEEKDAY('ZÁŘÍ 2026'!prvníden)-'ZÁŘÍ 2026'!možnost_pracovníden</definedName>
    <definedName name="kalendář">mřížkadní+[0]!prvníden-WEEKDAY([0]!prvníden)-možnost_pracovníden</definedName>
    <definedName name="měsíc" localSheetId="2">MATCH(BŘEZEN!ZobrazenýMěsíc,měsíce,0)</definedName>
    <definedName name="měsíc" localSheetId="14">MATCH('BŘEZEN 2026'!ZobrazenýMěsíc,měsíce,0)</definedName>
    <definedName name="měsíc" localSheetId="26">MATCH('BŘEZEN 2027'!ZobrazenýMěsíc,měsíce,0)</definedName>
    <definedName name="měsíc" localSheetId="5">MATCH(ČERVEN!ZobrazenýMěsíc,měsíce,0)</definedName>
    <definedName name="měsíc" localSheetId="17">MATCH('ČERVEN 2026'!ZobrazenýMěsíc,měsíce,0)</definedName>
    <definedName name="měsíc" localSheetId="6">MATCH(ČERVENEC!ZobrazenýMěsíc,měsíce,0)</definedName>
    <definedName name="měsíc" localSheetId="18">MATCH('ČERVENEC 2026'!ZobrazenýMěsíc,měsíce,0)</definedName>
    <definedName name="měsíc" localSheetId="3">MATCH(DUBEN!ZobrazenýMěsíc,měsíce,0)</definedName>
    <definedName name="měsíc" localSheetId="15">MATCH('DUBEN 2026'!ZobrazenýMěsíc,měsíce,0)</definedName>
    <definedName name="měsíc" localSheetId="27">MATCH('DUBEN 2027'!ZobrazenýMěsíc,měsíce,0)</definedName>
    <definedName name="měsíc" localSheetId="4">MATCH(KVĚTEN!ZobrazenýMěsíc,měsíce,0)</definedName>
    <definedName name="měsíc" localSheetId="16">MATCH('KVĚTEN 2026'!ZobrazenýMěsíc,měsíce,0)</definedName>
    <definedName name="měsíc" localSheetId="0">MATCH(LEDEN!ZobrazenýMěsíc,měsíce,0)</definedName>
    <definedName name="měsíc" localSheetId="12">MATCH('LEDEN 2026'!ZobrazenýMěsíc,měsíce,0)</definedName>
    <definedName name="měsíc" localSheetId="24">MATCH('LEDEN 2027'!ZobrazenýMěsíc,měsíce,0)</definedName>
    <definedName name="měsíc" localSheetId="10">MATCH(LISTOPAD!ZobrazenýMěsíc,měsíce,0)</definedName>
    <definedName name="měsíc" localSheetId="22">MATCH('LISTOPAD 2026'!ZobrazenýMěsíc,měsíce,0)</definedName>
    <definedName name="měsíc" localSheetId="11">MATCH(PROSINEC!ZobrazenýMěsíc,měsíce,0)</definedName>
    <definedName name="měsíc" localSheetId="23">MATCH('PROSINEC 2026'!ZobrazenýMěsíc,měsíce,0)</definedName>
    <definedName name="měsíc" localSheetId="9">MATCH(ŘÍJEN!ZobrazenýMěsíc,měsíce,0)</definedName>
    <definedName name="měsíc" localSheetId="21">MATCH('ŘÍJEN 2026'!ZobrazenýMěsíc,měsíce,0)</definedName>
    <definedName name="měsíc" localSheetId="7">MATCH(SRPEN!ZobrazenýMěsíc,měsíce,0)</definedName>
    <definedName name="měsíc" localSheetId="19">MATCH('SRPEN 2026'!ZobrazenýMěsíc,měsíce,0)</definedName>
    <definedName name="měsíc" localSheetId="1">MATCH(ÚNOR!ZobrazenýMěsíc,měsíce,0)</definedName>
    <definedName name="měsíc" localSheetId="13">MATCH('ÚNOR 2026'!ZobrazenýMěsíc,měsíce,0)</definedName>
    <definedName name="měsíc" localSheetId="25">MATCH('ÚNOR 2027'!ZobrazenýMěsíc,měsíce,0)</definedName>
    <definedName name="měsíc" localSheetId="8">MATCH(ZÁŘÍ!ZobrazenýMěsíc,měsíce,0)</definedName>
    <definedName name="měsíc" localSheetId="20">MATCH('ZÁŘÍ 2026'!ZobrazenýMěsíc,měsíce,0)</definedName>
    <definedName name="měsíc">MATCH([0]!ZobrazenýMěsíc,[0]!měsíce,0)</definedName>
    <definedName name="měsíce">{"Leden","Únor","Březen","Duben","Květen","Červen","Červenec","Srpen","Září","Říjen","Listopad","Prosinec"}</definedName>
    <definedName name="možnost_pracovníden" localSheetId="2">MATCH(BŘEZEN!PočátečníDen,dnyvtýdnu_obrácené,0)-2</definedName>
    <definedName name="možnost_pracovníden" localSheetId="14">MATCH('BŘEZEN 2026'!PočátečníDen,[0]!dnyvtýdnu_obrácené,0)-2</definedName>
    <definedName name="možnost_pracovníden" localSheetId="26">MATCH('BŘEZEN 2027'!PočátečníDen,[0]!dnyvtýdnu_obrácené,0)-2</definedName>
    <definedName name="možnost_pracovníden" localSheetId="5">MATCH(ČERVEN!PočátečníDen,dnyvtýdnu_obrácené,0)-2</definedName>
    <definedName name="možnost_pracovníden" localSheetId="17">MATCH('ČERVEN 2026'!PočátečníDen,[0]!dnyvtýdnu_obrácené,0)-2</definedName>
    <definedName name="možnost_pracovníden" localSheetId="6">MATCH(ČERVENEC!PočátečníDen,dnyvtýdnu_obrácené,0)-2</definedName>
    <definedName name="možnost_pracovníden" localSheetId="18">MATCH('ČERVENEC 2026'!PočátečníDen,[0]!dnyvtýdnu_obrácené,0)-2</definedName>
    <definedName name="možnost_pracovníden" localSheetId="3">MATCH(DUBEN!PočátečníDen,dnyvtýdnu_obrácené,0)-2</definedName>
    <definedName name="možnost_pracovníden" localSheetId="15">MATCH('DUBEN 2026'!PočátečníDen,[0]!dnyvtýdnu_obrácené,0)-2</definedName>
    <definedName name="možnost_pracovníden" localSheetId="27">MATCH('DUBEN 2027'!PočátečníDen,[0]!dnyvtýdnu_obrácené,0)-2</definedName>
    <definedName name="možnost_pracovníden" localSheetId="4">MATCH(KVĚTEN!PočátečníDen,dnyvtýdnu_obrácené,0)-2</definedName>
    <definedName name="možnost_pracovníden" localSheetId="16">MATCH('KVĚTEN 2026'!PočátečníDen,[0]!dnyvtýdnu_obrácené,0)-2</definedName>
    <definedName name="možnost_pracovníden" localSheetId="24">MATCH('LEDEN 2027'!PočátečníDen,[0]!dnyvtýdnu_obrácené,0)-2</definedName>
    <definedName name="možnost_pracovníden" localSheetId="10">MATCH(LISTOPAD!PočátečníDen,dnyvtýdnu_obrácené,0)-2</definedName>
    <definedName name="možnost_pracovníden" localSheetId="22">MATCH('LISTOPAD 2026'!PočátečníDen,[0]!dnyvtýdnu_obrácené,0)-2</definedName>
    <definedName name="možnost_pracovníden" localSheetId="11">MATCH(PROSINEC!PočátečníDen,dnyvtýdnu_obrácené,0)-2</definedName>
    <definedName name="možnost_pracovníden" localSheetId="23">MATCH('PROSINEC 2026'!PočátečníDen,[0]!dnyvtýdnu_obrácené,0)-2</definedName>
    <definedName name="možnost_pracovníden" localSheetId="9">MATCH(ŘÍJEN!PočátečníDen,dnyvtýdnu_obrácené,0)-2</definedName>
    <definedName name="možnost_pracovníden" localSheetId="21">MATCH('ŘÍJEN 2026'!PočátečníDen,[0]!dnyvtýdnu_obrácené,0)-2</definedName>
    <definedName name="možnost_pracovníden" localSheetId="7">MATCH(SRPEN!PočátečníDen,dnyvtýdnu_obrácené,0)-2</definedName>
    <definedName name="možnost_pracovníden" localSheetId="19">MATCH('SRPEN 2026'!PočátečníDen,[0]!dnyvtýdnu_obrácené,0)-2</definedName>
    <definedName name="možnost_pracovníden" localSheetId="1">MATCH(ÚNOR!PočátečníDen,dnyvtýdnu_obrácené,0)-2</definedName>
    <definedName name="možnost_pracovníden" localSheetId="13">MATCH('ÚNOR 2026'!PočátečníDen,[0]!dnyvtýdnu_obrácené,0)-2</definedName>
    <definedName name="možnost_pracovníden" localSheetId="25">MATCH('ÚNOR 2027'!PočátečníDen,[0]!dnyvtýdnu_obrácené,0)-2</definedName>
    <definedName name="možnost_pracovníden" localSheetId="8">MATCH(ZÁŘÍ!PočátečníDen,dnyvtýdnu_obrácené,0)-2</definedName>
    <definedName name="možnost_pracovníden" localSheetId="20">MATCH('ZÁŘÍ 2026'!PočátečníDen,[0]!dnyvtýdnu_obrácené,0)-2</definedName>
    <definedName name="možnost_pracovníden">MATCH(PočátečníDen,dnyvtýdnu_obrácené,0)-2</definedName>
    <definedName name="mřížkadní">dny+týdny*7</definedName>
    <definedName name="_xlnm.Print_Titles" localSheetId="2">BŘEZEN!$3:$3</definedName>
    <definedName name="_xlnm.Print_Titles" localSheetId="14">'BŘEZEN 2026'!$3:$3</definedName>
    <definedName name="_xlnm.Print_Titles" localSheetId="26">'BŘEZEN 2027'!$3:$3</definedName>
    <definedName name="_xlnm.Print_Titles" localSheetId="5">ČERVEN!$3:$3</definedName>
    <definedName name="_xlnm.Print_Titles" localSheetId="17">'ČERVEN 2026'!$3:$3</definedName>
    <definedName name="_xlnm.Print_Titles" localSheetId="6">ČERVENEC!$3:$3</definedName>
    <definedName name="_xlnm.Print_Titles" localSheetId="18">'ČERVENEC 2026'!$3:$3</definedName>
    <definedName name="_xlnm.Print_Titles" localSheetId="3">DUBEN!$3:$3</definedName>
    <definedName name="_xlnm.Print_Titles" localSheetId="15">'DUBEN 2026'!$3:$3</definedName>
    <definedName name="_xlnm.Print_Titles" localSheetId="27">'DUBEN 2027'!$3:$3</definedName>
    <definedName name="_xlnm.Print_Titles" localSheetId="4">KVĚTEN!$3:$3</definedName>
    <definedName name="_xlnm.Print_Titles" localSheetId="16">'KVĚTEN 2026'!$3:$3</definedName>
    <definedName name="_xlnm.Print_Titles" localSheetId="0">LEDEN!$3:$3</definedName>
    <definedName name="_xlnm.Print_Titles" localSheetId="12">'LEDEN 2026'!$3:$3</definedName>
    <definedName name="_xlnm.Print_Titles" localSheetId="24">'LEDEN 2027'!$3:$3</definedName>
    <definedName name="_xlnm.Print_Titles" localSheetId="10">LISTOPAD!$3:$3</definedName>
    <definedName name="_xlnm.Print_Titles" localSheetId="22">'LISTOPAD 2026'!$3:$3</definedName>
    <definedName name="_xlnm.Print_Titles" localSheetId="11">PROSINEC!$3:$3</definedName>
    <definedName name="_xlnm.Print_Titles" localSheetId="23">'PROSINEC 2026'!$3:$3</definedName>
    <definedName name="_xlnm.Print_Titles" localSheetId="9">ŘÍJEN!$3:$3</definedName>
    <definedName name="_xlnm.Print_Titles" localSheetId="21">'ŘÍJEN 2026'!$3:$3</definedName>
    <definedName name="_xlnm.Print_Titles" localSheetId="7">SRPEN!$3:$3</definedName>
    <definedName name="_xlnm.Print_Titles" localSheetId="19">'SRPEN 2026'!$3:$3</definedName>
    <definedName name="_xlnm.Print_Titles" localSheetId="1">ÚNOR!$3:$3</definedName>
    <definedName name="_xlnm.Print_Titles" localSheetId="13">'ÚNOR 2026'!$3:$3</definedName>
    <definedName name="_xlnm.Print_Titles" localSheetId="25">'ÚNOR 2027'!$3:$3</definedName>
    <definedName name="_xlnm.Print_Titles" localSheetId="8">ZÁŘÍ!$3:$3</definedName>
    <definedName name="_xlnm.Print_Titles" localSheetId="20">'ZÁŘÍ 2026'!$3:$3</definedName>
    <definedName name="ndx" localSheetId="2">ROUNDUP(MATCH(2,1/FREQUENCY(DATE(BŘEZEN!ZobrazenýRok,BŘEZEN!ČísloZobrazenéhoMěsíce,1),BŘEZEN!kalendář))/7,0)</definedName>
    <definedName name="ndx" localSheetId="14">ROUNDUP(MATCH(2,1/FREQUENCY(DATE('BŘEZEN 2026'!ZobrazenýRok,'BŘEZEN 2026'!ČísloZobrazenéhoMěsíce,1),'BŘEZEN 2026'!kalendář))/7,0)</definedName>
    <definedName name="ndx" localSheetId="26">ROUNDUP(MATCH(2,1/FREQUENCY(DATE('BŘEZEN 2027'!ZobrazenýRok,'BŘEZEN 2027'!ČísloZobrazenéhoMěsíce,1),'BŘEZEN 2027'!kalendář))/7,0)</definedName>
    <definedName name="ndx" localSheetId="5">ROUNDUP(MATCH(2,1/FREQUENCY(DATE(ČERVEN!ZobrazenýRok,ČERVEN!ČísloZobrazenéhoMěsíce,1),ČERVEN!kalendář))/7,0)</definedName>
    <definedName name="ndx" localSheetId="17">ROUNDUP(MATCH(2,1/FREQUENCY(DATE('ČERVEN 2026'!ZobrazenýRok,'ČERVEN 2026'!ČísloZobrazenéhoMěsíce,1),'ČERVEN 2026'!kalendář))/7,0)</definedName>
    <definedName name="ndx" localSheetId="6">ROUNDUP(MATCH(2,1/FREQUENCY(DATE(ČERVENEC!ZobrazenýRok,ČERVENEC!ČísloZobrazenéhoMěsíce,1),ČERVENEC!kalendář))/7,0)</definedName>
    <definedName name="ndx" localSheetId="18">ROUNDUP(MATCH(2,1/FREQUENCY(DATE('ČERVENEC 2026'!ZobrazenýRok,'ČERVENEC 2026'!ČísloZobrazenéhoMěsíce,1),'ČERVENEC 2026'!kalendář))/7,0)</definedName>
    <definedName name="ndx" localSheetId="3">ROUNDUP(MATCH(2,1/FREQUENCY(DATE(DUBEN!ZobrazenýRok,DUBEN!ČísloZobrazenéhoMěsíce,1),DUBEN!kalendář))/7,0)</definedName>
    <definedName name="ndx" localSheetId="15">ROUNDUP(MATCH(2,1/FREQUENCY(DATE('DUBEN 2026'!ZobrazenýRok,'DUBEN 2026'!ČísloZobrazenéhoMěsíce,1),'DUBEN 2026'!kalendář))/7,0)</definedName>
    <definedName name="ndx" localSheetId="27">ROUNDUP(MATCH(2,1/FREQUENCY(DATE('DUBEN 2027'!ZobrazenýRok,'DUBEN 2027'!ČísloZobrazenéhoMěsíce,1),'DUBEN 2027'!kalendář))/7,0)</definedName>
    <definedName name="ndx" localSheetId="4">ROUNDUP(MATCH(2,1/FREQUENCY(DATE(KVĚTEN!ZobrazenýRok,KVĚTEN!ČísloZobrazenéhoMěsíce,1),KVĚTEN!kalendář))/7,0)</definedName>
    <definedName name="ndx" localSheetId="16">ROUNDUP(MATCH(2,1/FREQUENCY(DATE('KVĚTEN 2026'!ZobrazenýRok,'KVĚTEN 2026'!ČísloZobrazenéhoMěsíce,1),'KVĚTEN 2026'!kalendář))/7,0)</definedName>
    <definedName name="ndx" localSheetId="0">ROUNDUP(MATCH(2,1/FREQUENCY(DATE(LEDEN!ZobrazenýRok,LEDEN!ČísloZobrazenéhoMěsíce,1),LEDEN!kalendář))/7,0)</definedName>
    <definedName name="ndx" localSheetId="12">ROUNDUP(MATCH(2,1/FREQUENCY(DATE('LEDEN 2026'!ZobrazenýRok,'LEDEN 2026'!ČísloZobrazenéhoMěsíce,1),'LEDEN 2026'!kalendář))/7,0)</definedName>
    <definedName name="ndx" localSheetId="24">ROUNDUP(MATCH(2,1/FREQUENCY(DATE('LEDEN 2027'!ZobrazenýRok,'LEDEN 2027'!ČísloZobrazenéhoMěsíce,1),'LEDEN 2027'!kalendář))/7,0)</definedName>
    <definedName name="ndx" localSheetId="10">ROUNDUP(MATCH(2,1/FREQUENCY(DATE(LISTOPAD!ZobrazenýRok,LISTOPAD!ČísloZobrazenéhoMěsíce,1),LISTOPAD!kalendář))/7,0)</definedName>
    <definedName name="ndx" localSheetId="22">ROUNDUP(MATCH(2,1/FREQUENCY(DATE('LISTOPAD 2026'!ZobrazenýRok,'LISTOPAD 2026'!ČísloZobrazenéhoMěsíce,1),'LISTOPAD 2026'!kalendář))/7,0)</definedName>
    <definedName name="ndx" localSheetId="11">ROUNDUP(MATCH(2,1/FREQUENCY(DATE(PROSINEC!ZobrazenýRok,PROSINEC!ČísloZobrazenéhoMěsíce,1),PROSINEC!kalendář))/7,0)</definedName>
    <definedName name="ndx" localSheetId="23">ROUNDUP(MATCH(2,1/FREQUENCY(DATE('PROSINEC 2026'!ZobrazenýRok,'PROSINEC 2026'!ČísloZobrazenéhoMěsíce,1),'PROSINEC 2026'!kalendář))/7,0)</definedName>
    <definedName name="ndx" localSheetId="9">ROUNDUP(MATCH(2,1/FREQUENCY(DATE(ŘÍJEN!ZobrazenýRok,ŘÍJEN!ČísloZobrazenéhoMěsíce,1),ŘÍJEN!kalendář))/7,0)</definedName>
    <definedName name="ndx" localSheetId="21">ROUNDUP(MATCH(2,1/FREQUENCY(DATE('ŘÍJEN 2026'!ZobrazenýRok,'ŘÍJEN 2026'!ČísloZobrazenéhoMěsíce,1),'ŘÍJEN 2026'!kalendář))/7,0)</definedName>
    <definedName name="ndx" localSheetId="7">ROUNDUP(MATCH(2,1/FREQUENCY(DATE(SRPEN!ZobrazenýRok,SRPEN!ČísloZobrazenéhoMěsíce,1),SRPEN!kalendář))/7,0)</definedName>
    <definedName name="ndx" localSheetId="19">ROUNDUP(MATCH(2,1/FREQUENCY(DATE('SRPEN 2026'!ZobrazenýRok,'SRPEN 2026'!ČísloZobrazenéhoMěsíce,1),'SRPEN 2026'!kalendář))/7,0)</definedName>
    <definedName name="ndx" localSheetId="1">ROUNDUP(MATCH(2,1/FREQUENCY(DATE(ÚNOR!ZobrazenýRok,ÚNOR!ČísloZobrazenéhoMěsíce,1),ÚNOR!kalendář))/7,0)</definedName>
    <definedName name="ndx" localSheetId="13">ROUNDUP(MATCH(2,1/FREQUENCY(DATE('ÚNOR 2026'!ZobrazenýRok,'ÚNOR 2026'!ČísloZobrazenéhoMěsíce,1),'ÚNOR 2026'!kalendář))/7,0)</definedName>
    <definedName name="ndx" localSheetId="25">ROUNDUP(MATCH(2,1/FREQUENCY(DATE('ÚNOR 2027'!ZobrazenýRok,'ÚNOR 2027'!ČísloZobrazenéhoMěsíce,1),'ÚNOR 2027'!kalendář))/7,0)</definedName>
    <definedName name="ndx" localSheetId="8">ROUNDUP(MATCH(2,1/FREQUENCY(DATE(ZÁŘÍ!ZobrazenýRok,ZÁŘÍ!ČísloZobrazenéhoMěsíce,1),ZÁŘÍ!kalendář))/7,0)</definedName>
    <definedName name="ndx" localSheetId="20">ROUNDUP(MATCH(2,1/FREQUENCY(DATE('ZÁŘÍ 2026'!ZobrazenýRok,'ZÁŘÍ 2026'!ČísloZobrazenéhoMěsíce,1),'ZÁŘÍ 2026'!kalendář))/7,0)</definedName>
    <definedName name="počátečnídatum" localSheetId="2">DATE(BŘEZEN!ZobrazenýRok,BŘEZEN!měsíc,1)</definedName>
    <definedName name="počátečnídatum" localSheetId="14">DATE('BŘEZEN 2026'!ZobrazenýRok,'BŘEZEN 2026'!měsíc,1)</definedName>
    <definedName name="počátečnídatum" localSheetId="26">DATE('BŘEZEN 2027'!ZobrazenýRok,'BŘEZEN 2027'!měsíc,1)</definedName>
    <definedName name="počátečnídatum" localSheetId="5">DATE(ČERVEN!ZobrazenýRok,ČERVEN!měsíc,1)</definedName>
    <definedName name="počátečnídatum" localSheetId="17">DATE('ČERVEN 2026'!ZobrazenýRok,'ČERVEN 2026'!měsíc,1)</definedName>
    <definedName name="počátečnídatum" localSheetId="6">DATE(ČERVENEC!ZobrazenýRok,ČERVENEC!měsíc,1)</definedName>
    <definedName name="počátečnídatum" localSheetId="18">DATE('ČERVENEC 2026'!ZobrazenýRok,'ČERVENEC 2026'!měsíc,1)</definedName>
    <definedName name="počátečnídatum" localSheetId="3">DATE(DUBEN!ZobrazenýRok,DUBEN!měsíc,1)</definedName>
    <definedName name="počátečnídatum" localSheetId="15">DATE('DUBEN 2026'!ZobrazenýRok,'DUBEN 2026'!měsíc,1)</definedName>
    <definedName name="počátečnídatum" localSheetId="27">DATE('DUBEN 2027'!ZobrazenýRok,'DUBEN 2027'!měsíc,1)</definedName>
    <definedName name="počátečnídatum" localSheetId="4">DATE(KVĚTEN!ZobrazenýRok,KVĚTEN!měsíc,1)</definedName>
    <definedName name="počátečnídatum" localSheetId="16">DATE('KVĚTEN 2026'!ZobrazenýRok,'KVĚTEN 2026'!měsíc,1)</definedName>
    <definedName name="počátečnídatum" localSheetId="0">DATE(LEDEN!ZobrazenýRok,LEDEN!měsíc,1)</definedName>
    <definedName name="počátečnídatum" localSheetId="12">DATE('LEDEN 2026'!ZobrazenýRok,'LEDEN 2026'!měsíc,1)</definedName>
    <definedName name="počátečnídatum" localSheetId="24">DATE('LEDEN 2027'!ZobrazenýRok,'LEDEN 2027'!měsíc,1)</definedName>
    <definedName name="počátečnídatum" localSheetId="10">DATE(LISTOPAD!ZobrazenýRok,LISTOPAD!měsíc,1)</definedName>
    <definedName name="počátečnídatum" localSheetId="22">DATE('LISTOPAD 2026'!ZobrazenýRok,'LISTOPAD 2026'!měsíc,1)</definedName>
    <definedName name="počátečnídatum" localSheetId="11">DATE(PROSINEC!ZobrazenýRok,PROSINEC!měsíc,1)</definedName>
    <definedName name="počátečnídatum" localSheetId="23">DATE('PROSINEC 2026'!ZobrazenýRok,'PROSINEC 2026'!měsíc,1)</definedName>
    <definedName name="počátečnídatum" localSheetId="9">DATE(ŘÍJEN!ZobrazenýRok,ŘÍJEN!měsíc,1)</definedName>
    <definedName name="počátečnídatum" localSheetId="21">DATE('ŘÍJEN 2026'!ZobrazenýRok,'ŘÍJEN 2026'!měsíc,1)</definedName>
    <definedName name="počátečnídatum" localSheetId="7">DATE(SRPEN!ZobrazenýRok,SRPEN!měsíc,1)</definedName>
    <definedName name="počátečnídatum" localSheetId="19">DATE('SRPEN 2026'!ZobrazenýRok,'SRPEN 2026'!měsíc,1)</definedName>
    <definedName name="počátečnídatum" localSheetId="1">DATE(ÚNOR!ZobrazenýRok,ÚNOR!měsíc,1)</definedName>
    <definedName name="počátečnídatum" localSheetId="13">DATE('ÚNOR 2026'!ZobrazenýRok,'ÚNOR 2026'!měsíc,1)</definedName>
    <definedName name="počátečnídatum" localSheetId="25">DATE('ÚNOR 2027'!ZobrazenýRok,'ÚNOR 2027'!měsíc,1)</definedName>
    <definedName name="počátečnídatum" localSheetId="8">DATE(ZÁŘÍ!ZobrazenýRok,ZÁŘÍ!měsíc,1)</definedName>
    <definedName name="počátečnídatum" localSheetId="20">DATE('ZÁŘÍ 2026'!ZobrazenýRok,'ZÁŘÍ 2026'!měsíc,1)</definedName>
    <definedName name="PočátečníDen" localSheetId="2">BŘEZEN!$E$1</definedName>
    <definedName name="PočátečníDen" localSheetId="14">'BŘEZEN 2026'!$E$1</definedName>
    <definedName name="PočátečníDen" localSheetId="26">'BŘEZEN 2027'!$E$1</definedName>
    <definedName name="PočátečníDen" localSheetId="5">ČERVEN!$E$1</definedName>
    <definedName name="PočátečníDen" localSheetId="17">'ČERVEN 2026'!$E$1</definedName>
    <definedName name="PočátečníDen" localSheetId="6">ČERVENEC!$E$1</definedName>
    <definedName name="PočátečníDen" localSheetId="18">'ČERVENEC 2026'!$E$1</definedName>
    <definedName name="PočátečníDen" localSheetId="3">DUBEN!$E$1</definedName>
    <definedName name="PočátečníDen" localSheetId="15">'DUBEN 2026'!$E$1</definedName>
    <definedName name="PočátečníDen" localSheetId="27">'DUBEN 2027'!$E$1</definedName>
    <definedName name="PočátečníDen" localSheetId="4">KVĚTEN!$E$1</definedName>
    <definedName name="PočátečníDen" localSheetId="16">'KVĚTEN 2026'!$E$1</definedName>
    <definedName name="PočátečníDen" localSheetId="24">'LEDEN 2027'!$E$1</definedName>
    <definedName name="PočátečníDen" localSheetId="10">LISTOPAD!$E$1</definedName>
    <definedName name="PočátečníDen" localSheetId="22">'LISTOPAD 2026'!$E$1</definedName>
    <definedName name="PočátečníDen" localSheetId="11">PROSINEC!$E$1</definedName>
    <definedName name="PočátečníDen" localSheetId="23">'PROSINEC 2026'!$E$1</definedName>
    <definedName name="PočátečníDen" localSheetId="9">ŘÍJEN!$E$1</definedName>
    <definedName name="PočátečníDen" localSheetId="21">'ŘÍJEN 2026'!$E$1</definedName>
    <definedName name="PočátečníDen" localSheetId="7">SRPEN!$E$1</definedName>
    <definedName name="PočátečníDen" localSheetId="19">'SRPEN 2026'!$E$1</definedName>
    <definedName name="PočátečníDen" localSheetId="1">ÚNOR!$E$1</definedName>
    <definedName name="PočátečníDen" localSheetId="13">'ÚNOR 2026'!$E$1</definedName>
    <definedName name="PočátečníDen" localSheetId="25">'ÚNOR 2027'!$E$1</definedName>
    <definedName name="PočátečníDen" localSheetId="8">ZÁŘÍ!$E$1</definedName>
    <definedName name="PočátečníDen" localSheetId="20">'ZÁŘÍ 2026'!$E$1</definedName>
    <definedName name="PočátečníDen">LEDEN!$E$1</definedName>
    <definedName name="prvníden" localSheetId="2">DATE(BŘEZEN!ZobrazenýRok,BŘEZEN!měsíc,1)</definedName>
    <definedName name="prvníden" localSheetId="14">DATE('BŘEZEN 2026'!ZobrazenýRok,'BŘEZEN 2026'!měsíc,1)</definedName>
    <definedName name="prvníden" localSheetId="26">DATE('BŘEZEN 2027'!ZobrazenýRok,'BŘEZEN 2027'!měsíc,1)</definedName>
    <definedName name="prvníden" localSheetId="5">DATE(ČERVEN!ZobrazenýRok,ČERVEN!měsíc,1)</definedName>
    <definedName name="prvníden" localSheetId="17">DATE('ČERVEN 2026'!ZobrazenýRok,'ČERVEN 2026'!měsíc,1)</definedName>
    <definedName name="prvníden" localSheetId="6">DATE(ČERVENEC!ZobrazenýRok,ČERVENEC!měsíc,1)</definedName>
    <definedName name="prvníden" localSheetId="18">DATE('ČERVENEC 2026'!ZobrazenýRok,'ČERVENEC 2026'!měsíc,1)</definedName>
    <definedName name="prvníden" localSheetId="3">DATE(DUBEN!ZobrazenýRok,DUBEN!měsíc,1)</definedName>
    <definedName name="prvníden" localSheetId="15">DATE('DUBEN 2026'!ZobrazenýRok,'DUBEN 2026'!měsíc,1)</definedName>
    <definedName name="prvníden" localSheetId="27">DATE('DUBEN 2027'!ZobrazenýRok,'DUBEN 2027'!měsíc,1)</definedName>
    <definedName name="prvníden" localSheetId="4">DATE(KVĚTEN!ZobrazenýRok,KVĚTEN!měsíc,1)</definedName>
    <definedName name="prvníden" localSheetId="16">DATE('KVĚTEN 2026'!ZobrazenýRok,'KVĚTEN 2026'!měsíc,1)</definedName>
    <definedName name="prvníden" localSheetId="0">DATE(LEDEN!ZobrazenýRok,LEDEN!měsíc,1)</definedName>
    <definedName name="prvníden" localSheetId="12">DATE('LEDEN 2026'!ZobrazenýRok,'LEDEN 2026'!měsíc,1)</definedName>
    <definedName name="prvníden" localSheetId="24">DATE('LEDEN 2027'!ZobrazenýRok,'LEDEN 2027'!měsíc,1)</definedName>
    <definedName name="prvníden" localSheetId="10">DATE(LISTOPAD!ZobrazenýRok,LISTOPAD!měsíc,1)</definedName>
    <definedName name="prvníden" localSheetId="22">DATE('LISTOPAD 2026'!ZobrazenýRok,'LISTOPAD 2026'!měsíc,1)</definedName>
    <definedName name="prvníden" localSheetId="11">DATE(PROSINEC!ZobrazenýRok,PROSINEC!měsíc,1)</definedName>
    <definedName name="prvníden" localSheetId="23">DATE('PROSINEC 2026'!ZobrazenýRok,'PROSINEC 2026'!měsíc,1)</definedName>
    <definedName name="prvníden" localSheetId="9">DATE(ŘÍJEN!ZobrazenýRok,ŘÍJEN!měsíc,1)</definedName>
    <definedName name="prvníden" localSheetId="21">DATE('ŘÍJEN 2026'!ZobrazenýRok,'ŘÍJEN 2026'!měsíc,1)</definedName>
    <definedName name="prvníden" localSheetId="7">DATE(SRPEN!ZobrazenýRok,SRPEN!měsíc,1)</definedName>
    <definedName name="prvníden" localSheetId="19">DATE('SRPEN 2026'!ZobrazenýRok,'SRPEN 2026'!měsíc,1)</definedName>
    <definedName name="prvníden" localSheetId="1">DATE(ÚNOR!ZobrazenýRok,ÚNOR!měsíc,1)</definedName>
    <definedName name="prvníden" localSheetId="13">DATE('ÚNOR 2026'!ZobrazenýRok,'ÚNOR 2026'!měsíc,1)</definedName>
    <definedName name="prvníden" localSheetId="25">DATE('ÚNOR 2027'!ZobrazenýRok,'ÚNOR 2027'!měsíc,1)</definedName>
    <definedName name="prvníden" localSheetId="8">DATE(ZÁŘÍ!ZobrazenýRok,ZÁŘÍ!měsíc,1)</definedName>
    <definedName name="prvníden" localSheetId="20">DATE('ZÁŘÍ 2026'!ZobrazenýRok,'ZÁŘÍ 2026'!měsíc,1)</definedName>
    <definedName name="prvníden">DATE([0]!ZobrazenýRok,[0]!měsíc,1)</definedName>
    <definedName name="týdny">{0;1;2;3;4;5;6}</definedName>
    <definedName name="vzorecdní">{1,1,2,2,3,3,4,4,5,5,6,6,7}</definedName>
    <definedName name="ZobrazenýMěsíc" localSheetId="2">BŘEZEN!$C$1</definedName>
    <definedName name="ZobrazenýMěsíc" localSheetId="14">'BŘEZEN 2026'!$C$1</definedName>
    <definedName name="ZobrazenýMěsíc" localSheetId="26">'BŘEZEN 2027'!$C$1</definedName>
    <definedName name="ZobrazenýMěsíc" localSheetId="5">ČERVEN!$C$1</definedName>
    <definedName name="ZobrazenýMěsíc" localSheetId="17">'ČERVEN 2026'!$C$1</definedName>
    <definedName name="ZobrazenýMěsíc" localSheetId="6">ČERVENEC!$C$1</definedName>
    <definedName name="ZobrazenýMěsíc" localSheetId="18">'ČERVENEC 2026'!$C$1</definedName>
    <definedName name="ZobrazenýMěsíc" localSheetId="3">DUBEN!$C$1</definedName>
    <definedName name="ZobrazenýMěsíc" localSheetId="15">'DUBEN 2026'!$C$1</definedName>
    <definedName name="ZobrazenýMěsíc" localSheetId="27">'DUBEN 2027'!$C$1</definedName>
    <definedName name="ZobrazenýMěsíc" localSheetId="4">KVĚTEN!$C$1</definedName>
    <definedName name="ZobrazenýMěsíc" localSheetId="16">'KVĚTEN 2026'!$C$1</definedName>
    <definedName name="ZobrazenýMěsíc" localSheetId="0">LEDEN!$C$1</definedName>
    <definedName name="ZobrazenýMěsíc" localSheetId="12">'LEDEN 2026'!$C$1</definedName>
    <definedName name="ZobrazenýMěsíc" localSheetId="24">'LEDEN 2027'!$C$1</definedName>
    <definedName name="ZobrazenýMěsíc" localSheetId="10">LISTOPAD!$C$1</definedName>
    <definedName name="ZobrazenýMěsíc" localSheetId="22">'LISTOPAD 2026'!$C$1</definedName>
    <definedName name="ZobrazenýMěsíc" localSheetId="11">PROSINEC!$C$1</definedName>
    <definedName name="ZobrazenýMěsíc" localSheetId="23">'PROSINEC 2026'!$C$1</definedName>
    <definedName name="ZobrazenýMěsíc" localSheetId="9">ŘÍJEN!$C$1</definedName>
    <definedName name="ZobrazenýMěsíc" localSheetId="21">'ŘÍJEN 2026'!$C$1</definedName>
    <definedName name="ZobrazenýMěsíc" localSheetId="7">SRPEN!$C$1</definedName>
    <definedName name="ZobrazenýMěsíc" localSheetId="19">'SRPEN 2026'!$C$1</definedName>
    <definedName name="ZobrazenýMěsíc" localSheetId="1">ÚNOR!$C$1</definedName>
    <definedName name="ZobrazenýMěsíc" localSheetId="13">'ÚNOR 2026'!$C$1</definedName>
    <definedName name="ZobrazenýMěsíc" localSheetId="25">'ÚNOR 2027'!$C$1</definedName>
    <definedName name="ZobrazenýMěsíc" localSheetId="8">ZÁŘÍ!$C$1</definedName>
    <definedName name="ZobrazenýMěsíc" localSheetId="20">'ZÁŘÍ 2026'!$C$1</definedName>
    <definedName name="ZobrazenýMěsíc">#REF!</definedName>
    <definedName name="ZobrazenýRok" localSheetId="2">BŘEZEN!$B$1</definedName>
    <definedName name="ZobrazenýRok" localSheetId="14">'BŘEZEN 2026'!$B$1</definedName>
    <definedName name="ZobrazenýRok" localSheetId="26">'BŘEZEN 2027'!$B$1</definedName>
    <definedName name="ZobrazenýRok" localSheetId="5">ČERVEN!$B$1</definedName>
    <definedName name="ZobrazenýRok" localSheetId="17">'ČERVEN 2026'!$B$1</definedName>
    <definedName name="ZobrazenýRok" localSheetId="6">ČERVENEC!$B$1</definedName>
    <definedName name="ZobrazenýRok" localSheetId="18">'ČERVENEC 2026'!$B$1</definedName>
    <definedName name="ZobrazenýRok" localSheetId="3">DUBEN!$B$1</definedName>
    <definedName name="ZobrazenýRok" localSheetId="15">'DUBEN 2026'!$B$1</definedName>
    <definedName name="ZobrazenýRok" localSheetId="27">'DUBEN 2027'!$B$1</definedName>
    <definedName name="ZobrazenýRok" localSheetId="4">KVĚTEN!$B$1</definedName>
    <definedName name="ZobrazenýRok" localSheetId="16">'KVĚTEN 2026'!$B$1</definedName>
    <definedName name="ZobrazenýRok" localSheetId="0">LEDEN!$B$1</definedName>
    <definedName name="ZobrazenýRok" localSheetId="12">'LEDEN 2026'!$B$1</definedName>
    <definedName name="ZobrazenýRok" localSheetId="24">'LEDEN 2027'!$B$1</definedName>
    <definedName name="ZobrazenýRok" localSheetId="10">LISTOPAD!$B$1</definedName>
    <definedName name="ZobrazenýRok" localSheetId="22">'LISTOPAD 2026'!$B$1</definedName>
    <definedName name="ZobrazenýRok" localSheetId="11">PROSINEC!$B$1</definedName>
    <definedName name="ZobrazenýRok" localSheetId="23">'PROSINEC 2026'!$B$1</definedName>
    <definedName name="ZobrazenýRok" localSheetId="9">ŘÍJEN!$B$1</definedName>
    <definedName name="ZobrazenýRok" localSheetId="21">'ŘÍJEN 2026'!$B$1</definedName>
    <definedName name="ZobrazenýRok" localSheetId="7">SRPEN!$B$1</definedName>
    <definedName name="ZobrazenýRok" localSheetId="19">'SRPEN 2026'!$B$1</definedName>
    <definedName name="ZobrazenýRok" localSheetId="1">ÚNOR!$B$1</definedName>
    <definedName name="ZobrazenýRok" localSheetId="13">'ÚNOR 2026'!$B$1</definedName>
    <definedName name="ZobrazenýRok" localSheetId="25">'ÚNOR 2027'!$B$1</definedName>
    <definedName name="ZobrazenýRok" localSheetId="8">ZÁŘÍ!$B$1</definedName>
    <definedName name="ZobrazenýRok" localSheetId="20">'ZÁŘÍ 2026'!$B$1</definedName>
    <definedName name="ZobrazenýRok">#REF!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2" i="35" a="1"/>
  <c r="H12" s="1"/>
  <c r="B10" a="1"/>
  <c r="H10" s="1"/>
  <c r="B8" a="1"/>
  <c r="H8" s="1"/>
  <c r="B6" a="1"/>
  <c r="H6" s="1"/>
  <c r="B4" a="1"/>
  <c r="H4" s="1"/>
  <c r="B3" a="1"/>
  <c r="H3" s="1"/>
  <c r="F1"/>
  <c r="B12" i="34" a="1"/>
  <c r="H12" s="1"/>
  <c r="B10" a="1"/>
  <c r="H10" s="1"/>
  <c r="B8" a="1"/>
  <c r="H8" s="1"/>
  <c r="B6" a="1"/>
  <c r="H6" s="1"/>
  <c r="B4" a="1"/>
  <c r="H4" s="1"/>
  <c r="B3" a="1"/>
  <c r="H3" s="1"/>
  <c r="F1"/>
  <c r="B12" i="33" a="1"/>
  <c r="H12" s="1"/>
  <c r="B10" a="1"/>
  <c r="H10" s="1"/>
  <c r="B8" a="1"/>
  <c r="H8" s="1"/>
  <c r="B6" a="1"/>
  <c r="H6" s="1"/>
  <c r="B4" a="1"/>
  <c r="H4" s="1"/>
  <c r="B3" a="1"/>
  <c r="H3" s="1"/>
  <c r="F1"/>
  <c r="B12" i="32" a="1"/>
  <c r="H12" s="1"/>
  <c r="B10" a="1"/>
  <c r="H10" s="1"/>
  <c r="B8" a="1"/>
  <c r="H8" s="1"/>
  <c r="B6" a="1"/>
  <c r="H6" s="1"/>
  <c r="B4" a="1"/>
  <c r="H4" s="1"/>
  <c r="B3" a="1"/>
  <c r="H3" s="1"/>
  <c r="F1"/>
  <c r="F1" i="21"/>
  <c r="F1" i="22"/>
  <c r="F1" i="23"/>
  <c r="F1" i="24"/>
  <c r="F1" i="25"/>
  <c r="F1" i="26"/>
  <c r="F1" i="27"/>
  <c r="F1" i="28"/>
  <c r="F1" i="29"/>
  <c r="F1" i="30"/>
  <c r="F1" i="20"/>
  <c r="F1" i="1"/>
  <c r="F1" i="2"/>
  <c r="F1" i="5"/>
  <c r="F1" i="7"/>
  <c r="F1" i="9"/>
  <c r="F1" i="11"/>
  <c r="F1" i="12"/>
  <c r="F1" i="13"/>
  <c r="F1" i="14"/>
  <c r="F1" i="15"/>
  <c r="F1" i="16"/>
  <c r="F1" i="17"/>
  <c r="F1" i="19"/>
  <c r="B12" i="30" a="1"/>
  <c r="H12" s="1"/>
  <c r="B10" a="1"/>
  <c r="H10" s="1"/>
  <c r="B8" a="1"/>
  <c r="H8" s="1"/>
  <c r="B6" a="1"/>
  <c r="H6" s="1"/>
  <c r="B4" a="1"/>
  <c r="H4" s="1"/>
  <c r="B3" a="1"/>
  <c r="H3" s="1"/>
  <c r="B12" i="29" a="1"/>
  <c r="H12" s="1"/>
  <c r="B10" a="1"/>
  <c r="H10" s="1"/>
  <c r="B8" a="1"/>
  <c r="H8" s="1"/>
  <c r="B6" a="1"/>
  <c r="B4" a="1"/>
  <c r="B3" a="1"/>
  <c r="B12" i="28" a="1"/>
  <c r="B10" a="1"/>
  <c r="B8" a="1"/>
  <c r="B6" a="1"/>
  <c r="B4" a="1"/>
  <c r="B3" a="1"/>
  <c r="B12" i="27" a="1"/>
  <c r="B10" a="1"/>
  <c r="B8" a="1"/>
  <c r="B6" a="1"/>
  <c r="B6" s="1"/>
  <c r="B4" a="1"/>
  <c r="B3" a="1"/>
  <c r="B12" i="26" a="1"/>
  <c r="B10" a="1"/>
  <c r="B10" s="1"/>
  <c r="B8" a="1"/>
  <c r="B6" a="1"/>
  <c r="B4" a="1"/>
  <c r="B3" a="1"/>
  <c r="B12" i="25" a="1"/>
  <c r="B10" a="1"/>
  <c r="B8" a="1"/>
  <c r="B6" a="1"/>
  <c r="B6" s="1"/>
  <c r="B4" a="1"/>
  <c r="B3" a="1"/>
  <c r="B12" i="24" a="1"/>
  <c r="B10" a="1"/>
  <c r="B8" a="1"/>
  <c r="B6" a="1"/>
  <c r="B4" a="1"/>
  <c r="B3" a="1"/>
  <c r="B3" s="1"/>
  <c r="B12" i="23" a="1"/>
  <c r="B10" a="1"/>
  <c r="B8" a="1"/>
  <c r="B6" a="1"/>
  <c r="B4" a="1"/>
  <c r="B3" a="1"/>
  <c r="B12" i="22" a="1"/>
  <c r="B10" a="1"/>
  <c r="B10" s="1"/>
  <c r="B8" a="1"/>
  <c r="B6" a="1"/>
  <c r="B4" a="1"/>
  <c r="B3" a="1"/>
  <c r="B12" i="21" a="1"/>
  <c r="B10" a="1"/>
  <c r="B8" a="1"/>
  <c r="B6" a="1"/>
  <c r="B6" s="1"/>
  <c r="B4" a="1"/>
  <c r="B3" a="1"/>
  <c r="B12" i="20" a="1"/>
  <c r="B12" s="1"/>
  <c r="B10" a="1"/>
  <c r="B8" a="1"/>
  <c r="B6" a="1"/>
  <c r="B4" a="1"/>
  <c r="B4" s="1"/>
  <c r="B3" a="1"/>
  <c r="B3" s="1"/>
  <c r="B12" i="19" a="1"/>
  <c r="B12" s="1"/>
  <c r="B10" a="1"/>
  <c r="B8" a="1"/>
  <c r="B6" a="1"/>
  <c r="B4" a="1"/>
  <c r="B3" a="1"/>
  <c r="B6" i="1" a="1"/>
  <c r="G6" s="1"/>
  <c r="B8" a="1"/>
  <c r="G8" s="1"/>
  <c r="B10" a="1"/>
  <c r="G10" s="1"/>
  <c r="B12" a="1"/>
  <c r="G12" s="1"/>
  <c r="B12" i="17" a="1"/>
  <c r="B12" s="1"/>
  <c r="B10" a="1"/>
  <c r="B10" s="1"/>
  <c r="B8" a="1"/>
  <c r="B8" s="1"/>
  <c r="B6" a="1"/>
  <c r="B6" s="1"/>
  <c r="B4" a="1"/>
  <c r="B4" s="1"/>
  <c r="B3" a="1"/>
  <c r="B3" s="1"/>
  <c r="B12" i="16" a="1"/>
  <c r="B12" s="1"/>
  <c r="B10" a="1"/>
  <c r="B10" s="1"/>
  <c r="B8" a="1"/>
  <c r="B8" s="1"/>
  <c r="B6" a="1"/>
  <c r="B6" s="1"/>
  <c r="B4" a="1"/>
  <c r="B4" s="1"/>
  <c r="B3" a="1"/>
  <c r="B12" i="15" a="1"/>
  <c r="B12" s="1"/>
  <c r="B10" a="1"/>
  <c r="B10" s="1"/>
  <c r="B8" a="1"/>
  <c r="B8" s="1"/>
  <c r="B6" a="1"/>
  <c r="B6" s="1"/>
  <c r="B4" a="1"/>
  <c r="B4" s="1"/>
  <c r="B3" a="1"/>
  <c r="B3" s="1"/>
  <c r="B12" i="14" a="1"/>
  <c r="B12" s="1"/>
  <c r="B10" a="1"/>
  <c r="B10" s="1"/>
  <c r="B8" a="1"/>
  <c r="B8" s="1"/>
  <c r="B6" a="1"/>
  <c r="B6" s="1"/>
  <c r="B4" a="1"/>
  <c r="B4" s="1"/>
  <c r="B3" a="1"/>
  <c r="F3" s="1"/>
  <c r="B12" i="13" a="1"/>
  <c r="B12" s="1"/>
  <c r="B10" a="1"/>
  <c r="B10" s="1"/>
  <c r="B8" a="1"/>
  <c r="B8" s="1"/>
  <c r="B6" a="1"/>
  <c r="B6" s="1"/>
  <c r="B4" a="1"/>
  <c r="B4" s="1"/>
  <c r="B3" a="1"/>
  <c r="B3" s="1"/>
  <c r="B12" i="12" a="1"/>
  <c r="B12" s="1"/>
  <c r="B10" a="1"/>
  <c r="B10" s="1"/>
  <c r="B8" a="1"/>
  <c r="B8" s="1"/>
  <c r="B6" a="1"/>
  <c r="B6" s="1"/>
  <c r="B4" a="1"/>
  <c r="B4" s="1"/>
  <c r="B3" a="1"/>
  <c r="D3" s="1"/>
  <c r="B12" i="11" a="1"/>
  <c r="B12" s="1"/>
  <c r="B10" a="1"/>
  <c r="B10" s="1"/>
  <c r="B8" a="1"/>
  <c r="B8" s="1"/>
  <c r="B6" a="1"/>
  <c r="B6" s="1"/>
  <c r="B4" a="1"/>
  <c r="B4" s="1"/>
  <c r="B3" a="1"/>
  <c r="C3" s="1"/>
  <c r="B12" i="9" a="1"/>
  <c r="B12" s="1"/>
  <c r="B10" a="1"/>
  <c r="B10" s="1"/>
  <c r="B8" a="1"/>
  <c r="B8" s="1"/>
  <c r="B6" a="1"/>
  <c r="B6" s="1"/>
  <c r="B4" a="1"/>
  <c r="B4" s="1"/>
  <c r="B3" a="1"/>
  <c r="B12" i="7" a="1"/>
  <c r="B12" s="1"/>
  <c r="B10" a="1"/>
  <c r="B10" s="1"/>
  <c r="B8" a="1"/>
  <c r="B8" s="1"/>
  <c r="B6" a="1"/>
  <c r="B6" s="1"/>
  <c r="B4" a="1"/>
  <c r="B4" s="1"/>
  <c r="B3" a="1"/>
  <c r="B3" s="1"/>
  <c r="B12" i="5" a="1"/>
  <c r="B12" s="1"/>
  <c r="B10" a="1"/>
  <c r="B10" s="1"/>
  <c r="B8" a="1"/>
  <c r="B8" s="1"/>
  <c r="B6" a="1"/>
  <c r="B6" s="1"/>
  <c r="B4" a="1"/>
  <c r="B4" s="1"/>
  <c r="B3" a="1"/>
  <c r="H3" s="1"/>
  <c r="B12" i="2" a="1"/>
  <c r="B12" s="1"/>
  <c r="B10" a="1"/>
  <c r="B10" s="1"/>
  <c r="B8" a="1"/>
  <c r="B8" s="1"/>
  <c r="B6" a="1"/>
  <c r="B6" s="1"/>
  <c r="B4" a="1"/>
  <c r="B4" s="1"/>
  <c r="B3" a="1"/>
  <c r="B3" i="1" a="1"/>
  <c r="D3" s="1"/>
  <c r="B4" a="1"/>
  <c r="B4" s="1"/>
  <c r="B3" i="35" l="1"/>
  <c r="B4"/>
  <c r="B6"/>
  <c r="B8"/>
  <c r="B10"/>
  <c r="B12"/>
  <c r="C3"/>
  <c r="C4"/>
  <c r="C6"/>
  <c r="C8"/>
  <c r="C10"/>
  <c r="C12"/>
  <c r="D3"/>
  <c r="D4"/>
  <c r="D6"/>
  <c r="D8"/>
  <c r="D10"/>
  <c r="D12"/>
  <c r="E3"/>
  <c r="E4"/>
  <c r="E6"/>
  <c r="E8"/>
  <c r="E10"/>
  <c r="E12"/>
  <c r="F3"/>
  <c r="F4"/>
  <c r="F6"/>
  <c r="F8"/>
  <c r="F10"/>
  <c r="F12"/>
  <c r="G3"/>
  <c r="G4"/>
  <c r="G6"/>
  <c r="G8"/>
  <c r="G10"/>
  <c r="G12"/>
  <c r="H3" i="17"/>
  <c r="B3" i="34"/>
  <c r="B4"/>
  <c r="B6"/>
  <c r="B8"/>
  <c r="B10"/>
  <c r="B12"/>
  <c r="C3"/>
  <c r="C4"/>
  <c r="C6"/>
  <c r="C8"/>
  <c r="C10"/>
  <c r="C12"/>
  <c r="D3" i="14"/>
  <c r="D3" i="34"/>
  <c r="D4"/>
  <c r="D6"/>
  <c r="D8"/>
  <c r="D10"/>
  <c r="D12"/>
  <c r="E3"/>
  <c r="E4"/>
  <c r="E6"/>
  <c r="E8"/>
  <c r="E10"/>
  <c r="E12"/>
  <c r="F3"/>
  <c r="F4"/>
  <c r="F6"/>
  <c r="F8"/>
  <c r="F10"/>
  <c r="F12"/>
  <c r="G3"/>
  <c r="G4"/>
  <c r="G6"/>
  <c r="G8"/>
  <c r="G10"/>
  <c r="G12"/>
  <c r="B3" i="1"/>
  <c r="B3" i="33"/>
  <c r="B4"/>
  <c r="B6"/>
  <c r="B8"/>
  <c r="B10"/>
  <c r="B12"/>
  <c r="C3"/>
  <c r="C4"/>
  <c r="C6"/>
  <c r="C8"/>
  <c r="C10"/>
  <c r="C12"/>
  <c r="D3"/>
  <c r="D4"/>
  <c r="D6"/>
  <c r="D8"/>
  <c r="D10"/>
  <c r="D12"/>
  <c r="H3" i="11"/>
  <c r="G3" i="17"/>
  <c r="E3" i="33"/>
  <c r="E4"/>
  <c r="E6"/>
  <c r="E8"/>
  <c r="E10"/>
  <c r="E12"/>
  <c r="E3" i="11"/>
  <c r="E3" i="17"/>
  <c r="F3" i="33"/>
  <c r="F4"/>
  <c r="F6"/>
  <c r="F8"/>
  <c r="F10"/>
  <c r="F12"/>
  <c r="G3"/>
  <c r="G4"/>
  <c r="G6"/>
  <c r="G8"/>
  <c r="G10"/>
  <c r="G12"/>
  <c r="B3" i="30"/>
  <c r="B3" i="32"/>
  <c r="B4"/>
  <c r="B6"/>
  <c r="B8"/>
  <c r="B10"/>
  <c r="B12"/>
  <c r="F3" i="17"/>
  <c r="C3" i="32"/>
  <c r="C4"/>
  <c r="C6"/>
  <c r="C8"/>
  <c r="C10"/>
  <c r="C12"/>
  <c r="D3"/>
  <c r="D4"/>
  <c r="D6"/>
  <c r="D8"/>
  <c r="D10"/>
  <c r="D12"/>
  <c r="F3" i="11"/>
  <c r="G3" i="12"/>
  <c r="E3" i="14"/>
  <c r="E3" i="32"/>
  <c r="E4"/>
  <c r="E6"/>
  <c r="E8"/>
  <c r="E10"/>
  <c r="E12"/>
  <c r="E3" i="12"/>
  <c r="F3" i="32"/>
  <c r="F4"/>
  <c r="F6"/>
  <c r="F8"/>
  <c r="F10"/>
  <c r="F12"/>
  <c r="E3" i="7"/>
  <c r="C3" i="12"/>
  <c r="G3" i="32"/>
  <c r="G4"/>
  <c r="G6"/>
  <c r="G8"/>
  <c r="G10"/>
  <c r="G12"/>
  <c r="B3" i="12"/>
  <c r="B6" i="30"/>
  <c r="B8"/>
  <c r="B10"/>
  <c r="B4"/>
  <c r="B12"/>
  <c r="B10" i="29"/>
  <c r="B12"/>
  <c r="H4" i="23"/>
  <c r="G4"/>
  <c r="F4"/>
  <c r="E4"/>
  <c r="D4"/>
  <c r="C4"/>
  <c r="H6" i="19"/>
  <c r="G6"/>
  <c r="F6"/>
  <c r="E6"/>
  <c r="D6"/>
  <c r="C6"/>
  <c r="H10" i="20"/>
  <c r="G10"/>
  <c r="F10"/>
  <c r="E10"/>
  <c r="D10"/>
  <c r="C10"/>
  <c r="H3" i="22"/>
  <c r="G3"/>
  <c r="F3"/>
  <c r="E3"/>
  <c r="D3"/>
  <c r="C3"/>
  <c r="H6" i="23"/>
  <c r="G6"/>
  <c r="F6"/>
  <c r="E6"/>
  <c r="D6"/>
  <c r="C6"/>
  <c r="H10" i="24"/>
  <c r="G10"/>
  <c r="F10"/>
  <c r="E10"/>
  <c r="D10"/>
  <c r="C10"/>
  <c r="H3" i="26"/>
  <c r="G3"/>
  <c r="F3"/>
  <c r="E3"/>
  <c r="D3"/>
  <c r="C3"/>
  <c r="B6" i="19"/>
  <c r="B10" i="20"/>
  <c r="B3" i="22"/>
  <c r="B6" i="23"/>
  <c r="B10" i="24"/>
  <c r="B3" i="26"/>
  <c r="H6" i="28"/>
  <c r="G6"/>
  <c r="F6"/>
  <c r="E6"/>
  <c r="D6"/>
  <c r="C6"/>
  <c r="B6"/>
  <c r="H4" i="21"/>
  <c r="G4"/>
  <c r="F4"/>
  <c r="E4"/>
  <c r="D4"/>
  <c r="C4"/>
  <c r="H8" i="19"/>
  <c r="G8"/>
  <c r="F8"/>
  <c r="E8"/>
  <c r="D8"/>
  <c r="C8"/>
  <c r="H4" i="22"/>
  <c r="G4"/>
  <c r="F4"/>
  <c r="E4"/>
  <c r="D4"/>
  <c r="C4"/>
  <c r="H8" i="23"/>
  <c r="G8"/>
  <c r="F8"/>
  <c r="E8"/>
  <c r="D8"/>
  <c r="C8"/>
  <c r="H12" i="24"/>
  <c r="G12"/>
  <c r="F12"/>
  <c r="E12"/>
  <c r="D12"/>
  <c r="C12"/>
  <c r="H8" i="25"/>
  <c r="G8"/>
  <c r="F8"/>
  <c r="E8"/>
  <c r="D8"/>
  <c r="C8"/>
  <c r="H4" i="26"/>
  <c r="G4"/>
  <c r="F4"/>
  <c r="E4"/>
  <c r="D4"/>
  <c r="C4"/>
  <c r="H12"/>
  <c r="G12"/>
  <c r="F12"/>
  <c r="E12"/>
  <c r="D12"/>
  <c r="C12"/>
  <c r="H8" i="27"/>
  <c r="G8"/>
  <c r="F8"/>
  <c r="E8"/>
  <c r="D8"/>
  <c r="C8"/>
  <c r="H8" i="28"/>
  <c r="G8"/>
  <c r="F8"/>
  <c r="E8"/>
  <c r="D8"/>
  <c r="C8"/>
  <c r="B8"/>
  <c r="C3" i="2"/>
  <c r="B3"/>
  <c r="H8" i="21"/>
  <c r="G8"/>
  <c r="F8"/>
  <c r="E8"/>
  <c r="D8"/>
  <c r="C8"/>
  <c r="H12" i="22"/>
  <c r="G12"/>
  <c r="F12"/>
  <c r="E12"/>
  <c r="D12"/>
  <c r="C12"/>
  <c r="H4" i="24"/>
  <c r="G4"/>
  <c r="F4"/>
  <c r="E4"/>
  <c r="D4"/>
  <c r="C4"/>
  <c r="B8" i="19"/>
  <c r="B8" i="21"/>
  <c r="B4" i="22"/>
  <c r="B12"/>
  <c r="B8" i="23"/>
  <c r="B4" i="24"/>
  <c r="B12"/>
  <c r="B8" i="25"/>
  <c r="B4" i="26"/>
  <c r="B12"/>
  <c r="B8" i="27"/>
  <c r="H10" i="28"/>
  <c r="G10"/>
  <c r="F10"/>
  <c r="E10"/>
  <c r="D10"/>
  <c r="C10"/>
  <c r="B10"/>
  <c r="H12" i="21"/>
  <c r="G12"/>
  <c r="F12"/>
  <c r="E12"/>
  <c r="D12"/>
  <c r="C12"/>
  <c r="B3" i="9"/>
  <c r="H3"/>
  <c r="H4" i="20"/>
  <c r="G4"/>
  <c r="F4"/>
  <c r="E4"/>
  <c r="D4"/>
  <c r="C4"/>
  <c r="C3" i="7"/>
  <c r="D3"/>
  <c r="F3"/>
  <c r="G3"/>
  <c r="H3"/>
  <c r="H3" i="19"/>
  <c r="G3"/>
  <c r="F3"/>
  <c r="E3"/>
  <c r="D3"/>
  <c r="C3"/>
  <c r="H6" i="20"/>
  <c r="G6"/>
  <c r="F6"/>
  <c r="E6"/>
  <c r="D6"/>
  <c r="C6"/>
  <c r="H10" i="21"/>
  <c r="G10"/>
  <c r="F10"/>
  <c r="E10"/>
  <c r="D10"/>
  <c r="C10"/>
  <c r="H3" i="23"/>
  <c r="G3"/>
  <c r="F3"/>
  <c r="E3"/>
  <c r="D3"/>
  <c r="C3"/>
  <c r="H6" i="24"/>
  <c r="G6"/>
  <c r="F6"/>
  <c r="E6"/>
  <c r="D6"/>
  <c r="C6"/>
  <c r="H6" i="26"/>
  <c r="G6"/>
  <c r="F6"/>
  <c r="E6"/>
  <c r="D6"/>
  <c r="C6"/>
  <c r="H3" i="27"/>
  <c r="G3"/>
  <c r="F3"/>
  <c r="E3"/>
  <c r="D3"/>
  <c r="C3"/>
  <c r="H10"/>
  <c r="G10"/>
  <c r="F10"/>
  <c r="E10"/>
  <c r="D10"/>
  <c r="C10"/>
  <c r="H12" i="28"/>
  <c r="G12"/>
  <c r="F12"/>
  <c r="E12"/>
  <c r="D12"/>
  <c r="C12"/>
  <c r="B12"/>
  <c r="H8" i="20"/>
  <c r="G8"/>
  <c r="F8"/>
  <c r="E8"/>
  <c r="D8"/>
  <c r="C8"/>
  <c r="H12"/>
  <c r="G12"/>
  <c r="F12"/>
  <c r="E12"/>
  <c r="D12"/>
  <c r="C12"/>
  <c r="C3" i="13"/>
  <c r="D3"/>
  <c r="F3"/>
  <c r="G3"/>
  <c r="H3"/>
  <c r="H10" i="19"/>
  <c r="G10"/>
  <c r="F10"/>
  <c r="E10"/>
  <c r="D10"/>
  <c r="C10"/>
  <c r="H3" i="21"/>
  <c r="G3"/>
  <c r="F3"/>
  <c r="E3"/>
  <c r="D3"/>
  <c r="C3"/>
  <c r="H6" i="22"/>
  <c r="G6"/>
  <c r="F6"/>
  <c r="E6"/>
  <c r="D6"/>
  <c r="C6"/>
  <c r="H10" i="23"/>
  <c r="G10"/>
  <c r="F10"/>
  <c r="E10"/>
  <c r="D10"/>
  <c r="C10"/>
  <c r="H3" i="25"/>
  <c r="G3"/>
  <c r="F3"/>
  <c r="E3"/>
  <c r="D3"/>
  <c r="C3"/>
  <c r="H10"/>
  <c r="G10"/>
  <c r="F10"/>
  <c r="E10"/>
  <c r="D10"/>
  <c r="C10"/>
  <c r="B3" i="19"/>
  <c r="B10"/>
  <c r="B6" i="20"/>
  <c r="B3" i="21"/>
  <c r="B10"/>
  <c r="B6" i="22"/>
  <c r="B3" i="23"/>
  <c r="B10"/>
  <c r="B6" i="24"/>
  <c r="B3" i="25"/>
  <c r="B10"/>
  <c r="B6" i="26"/>
  <c r="B3" i="27"/>
  <c r="B10"/>
  <c r="H3" i="29"/>
  <c r="G3"/>
  <c r="F3"/>
  <c r="E3"/>
  <c r="D3"/>
  <c r="C3"/>
  <c r="B3"/>
  <c r="H8" i="22"/>
  <c r="G8"/>
  <c r="F8"/>
  <c r="E8"/>
  <c r="D8"/>
  <c r="C8"/>
  <c r="H12" i="25"/>
  <c r="G12"/>
  <c r="F12"/>
  <c r="E12"/>
  <c r="D12"/>
  <c r="C12"/>
  <c r="H8" i="26"/>
  <c r="G8"/>
  <c r="F8"/>
  <c r="E8"/>
  <c r="D8"/>
  <c r="C8"/>
  <c r="H4" i="27"/>
  <c r="G4"/>
  <c r="F4"/>
  <c r="E4"/>
  <c r="D4"/>
  <c r="C4"/>
  <c r="H12"/>
  <c r="G12"/>
  <c r="F12"/>
  <c r="E12"/>
  <c r="D12"/>
  <c r="C12"/>
  <c r="B12"/>
  <c r="H4" i="29"/>
  <c r="G4"/>
  <c r="F4"/>
  <c r="E4"/>
  <c r="D4"/>
  <c r="C4"/>
  <c r="B4"/>
  <c r="H4" i="19"/>
  <c r="G4"/>
  <c r="F4"/>
  <c r="E4"/>
  <c r="D4"/>
  <c r="C4"/>
  <c r="H12" i="23"/>
  <c r="G12"/>
  <c r="F12"/>
  <c r="E12"/>
  <c r="D12"/>
  <c r="C12"/>
  <c r="H8" i="24"/>
  <c r="G8"/>
  <c r="F8"/>
  <c r="E8"/>
  <c r="D8"/>
  <c r="C8"/>
  <c r="H4" i="25"/>
  <c r="G4"/>
  <c r="F4"/>
  <c r="E4"/>
  <c r="D4"/>
  <c r="C4"/>
  <c r="B4" i="19"/>
  <c r="B8" i="20"/>
  <c r="B4" i="21"/>
  <c r="B12"/>
  <c r="B8" i="22"/>
  <c r="B4" i="23"/>
  <c r="B12"/>
  <c r="B8" i="24"/>
  <c r="B4" i="25"/>
  <c r="B12"/>
  <c r="B8" i="26"/>
  <c r="B4" i="27"/>
  <c r="H3" i="28"/>
  <c r="G3"/>
  <c r="F3"/>
  <c r="E3"/>
  <c r="D3"/>
  <c r="C3"/>
  <c r="B3"/>
  <c r="H6" i="29"/>
  <c r="G6"/>
  <c r="F6"/>
  <c r="E6"/>
  <c r="D6"/>
  <c r="C6"/>
  <c r="B6"/>
  <c r="H12" i="19"/>
  <c r="G12"/>
  <c r="F12"/>
  <c r="E12"/>
  <c r="D12"/>
  <c r="C12"/>
  <c r="H3" i="16"/>
  <c r="F3"/>
  <c r="G3"/>
  <c r="H3" i="20"/>
  <c r="G3"/>
  <c r="F3"/>
  <c r="E3"/>
  <c r="D3"/>
  <c r="C3"/>
  <c r="H6" i="21"/>
  <c r="G6"/>
  <c r="F6"/>
  <c r="E6"/>
  <c r="D6"/>
  <c r="C6"/>
  <c r="H10" i="22"/>
  <c r="G10"/>
  <c r="F10"/>
  <c r="E10"/>
  <c r="D10"/>
  <c r="C10"/>
  <c r="H3" i="24"/>
  <c r="G3"/>
  <c r="F3"/>
  <c r="E3"/>
  <c r="D3"/>
  <c r="C3"/>
  <c r="H6" i="25"/>
  <c r="G6"/>
  <c r="F6"/>
  <c r="E6"/>
  <c r="D6"/>
  <c r="C6"/>
  <c r="H10" i="26"/>
  <c r="G10"/>
  <c r="F10"/>
  <c r="E10"/>
  <c r="D10"/>
  <c r="C10"/>
  <c r="H6" i="27"/>
  <c r="G6"/>
  <c r="F6"/>
  <c r="E6"/>
  <c r="D6"/>
  <c r="C6"/>
  <c r="H4" i="28"/>
  <c r="G4"/>
  <c r="F4"/>
  <c r="E4"/>
  <c r="D4"/>
  <c r="C4"/>
  <c r="B4"/>
  <c r="B8" i="29"/>
  <c r="D3" i="11"/>
  <c r="D3" i="17"/>
  <c r="C8" i="29"/>
  <c r="C10"/>
  <c r="C12"/>
  <c r="C3" i="30"/>
  <c r="C4"/>
  <c r="C6"/>
  <c r="C8"/>
  <c r="C10"/>
  <c r="C12"/>
  <c r="G3" i="5"/>
  <c r="F3"/>
  <c r="B3" i="11"/>
  <c r="C3" i="17"/>
  <c r="H12" i="1"/>
  <c r="D8" i="29"/>
  <c r="D10"/>
  <c r="D12"/>
  <c r="D3" i="30"/>
  <c r="D4"/>
  <c r="D6"/>
  <c r="D8"/>
  <c r="D10"/>
  <c r="D12"/>
  <c r="E8" i="29"/>
  <c r="E10"/>
  <c r="E12"/>
  <c r="E3" i="30"/>
  <c r="E4"/>
  <c r="E6"/>
  <c r="E8"/>
  <c r="E10"/>
  <c r="E12"/>
  <c r="F8" i="29"/>
  <c r="F10"/>
  <c r="F12"/>
  <c r="F3" i="30"/>
  <c r="F4"/>
  <c r="F6"/>
  <c r="F8"/>
  <c r="F10"/>
  <c r="F12"/>
  <c r="G8" i="29"/>
  <c r="G10"/>
  <c r="G12"/>
  <c r="G3" i="30"/>
  <c r="G4"/>
  <c r="G6"/>
  <c r="G8"/>
  <c r="G10"/>
  <c r="G12"/>
  <c r="G3" i="11"/>
  <c r="G3" i="14"/>
  <c r="G3" i="9"/>
  <c r="C3" i="14"/>
  <c r="H3" i="15"/>
  <c r="E3" i="16"/>
  <c r="D3" i="5"/>
  <c r="F3" i="9"/>
  <c r="H3" i="12"/>
  <c r="E3" i="13"/>
  <c r="B3" i="14"/>
  <c r="G3" i="15"/>
  <c r="D3" i="16"/>
  <c r="H10" i="1"/>
  <c r="E3" i="5"/>
  <c r="C3" i="1"/>
  <c r="G3" i="2"/>
  <c r="E3" i="1"/>
  <c r="F3" i="2"/>
  <c r="E3" i="9"/>
  <c r="F3" i="15"/>
  <c r="C3" i="16"/>
  <c r="C3" i="5"/>
  <c r="F3" i="1"/>
  <c r="E3" i="2"/>
  <c r="B3" i="5"/>
  <c r="D3" i="9"/>
  <c r="F3" i="12"/>
  <c r="H3" i="14"/>
  <c r="E3" i="15"/>
  <c r="B3" i="16"/>
  <c r="H8" i="1"/>
  <c r="H3"/>
  <c r="H3" i="2"/>
  <c r="G3" i="1"/>
  <c r="D3" i="2"/>
  <c r="C3" i="9"/>
  <c r="D3" i="15"/>
  <c r="C3"/>
  <c r="H6" i="1"/>
  <c r="H4" i="7"/>
  <c r="H8"/>
  <c r="H10"/>
  <c r="H12"/>
  <c r="H4" i="9"/>
  <c r="H10" i="11"/>
  <c r="G4" i="1"/>
  <c r="G4" i="2"/>
  <c r="G6"/>
  <c r="G8"/>
  <c r="G10"/>
  <c r="G12"/>
  <c r="G4" i="5"/>
  <c r="G6"/>
  <c r="G8"/>
  <c r="G10"/>
  <c r="G12"/>
  <c r="G4" i="7"/>
  <c r="G6"/>
  <c r="G8"/>
  <c r="G10"/>
  <c r="G12"/>
  <c r="G4" i="9"/>
  <c r="G6"/>
  <c r="G8"/>
  <c r="G10"/>
  <c r="G12"/>
  <c r="G4" i="11"/>
  <c r="G6"/>
  <c r="G8"/>
  <c r="G10"/>
  <c r="G12"/>
  <c r="G4" i="12"/>
  <c r="G6"/>
  <c r="G8"/>
  <c r="G10"/>
  <c r="G12"/>
  <c r="G4" i="13"/>
  <c r="G6"/>
  <c r="G8"/>
  <c r="G10"/>
  <c r="G12"/>
  <c r="G4" i="14"/>
  <c r="G6"/>
  <c r="G8"/>
  <c r="G10"/>
  <c r="G12"/>
  <c r="G4" i="15"/>
  <c r="G6"/>
  <c r="G8"/>
  <c r="G10"/>
  <c r="G12"/>
  <c r="G4" i="16"/>
  <c r="G6"/>
  <c r="G8"/>
  <c r="G10"/>
  <c r="G12"/>
  <c r="G4" i="17"/>
  <c r="G6"/>
  <c r="G8"/>
  <c r="G10"/>
  <c r="G12"/>
  <c r="B12" i="1"/>
  <c r="B10"/>
  <c r="B8"/>
  <c r="B6"/>
  <c r="F4"/>
  <c r="H12" i="2"/>
  <c r="H4" i="13"/>
  <c r="H6"/>
  <c r="H8"/>
  <c r="H12"/>
  <c r="H4" i="14"/>
  <c r="H8"/>
  <c r="H12"/>
  <c r="H4" i="15"/>
  <c r="H10"/>
  <c r="H4" i="16"/>
  <c r="H12"/>
  <c r="H6" i="17"/>
  <c r="E4" i="1"/>
  <c r="F4" i="2"/>
  <c r="F6"/>
  <c r="F8"/>
  <c r="F10"/>
  <c r="F12"/>
  <c r="F4" i="5"/>
  <c r="F6"/>
  <c r="F8"/>
  <c r="F10"/>
  <c r="F12"/>
  <c r="F4" i="7"/>
  <c r="F6"/>
  <c r="F8"/>
  <c r="F10"/>
  <c r="F12"/>
  <c r="F4" i="9"/>
  <c r="F6"/>
  <c r="F8"/>
  <c r="F10"/>
  <c r="F12"/>
  <c r="F4" i="11"/>
  <c r="F6"/>
  <c r="F8"/>
  <c r="F10"/>
  <c r="F12"/>
  <c r="F4" i="12"/>
  <c r="F6"/>
  <c r="F8"/>
  <c r="F10"/>
  <c r="F12"/>
  <c r="F4" i="13"/>
  <c r="F6"/>
  <c r="F8"/>
  <c r="F10"/>
  <c r="F12"/>
  <c r="F4" i="14"/>
  <c r="F6"/>
  <c r="F8"/>
  <c r="F10"/>
  <c r="F12"/>
  <c r="F4" i="15"/>
  <c r="F6"/>
  <c r="F8"/>
  <c r="F10"/>
  <c r="F12"/>
  <c r="F4" i="16"/>
  <c r="F6"/>
  <c r="F8"/>
  <c r="F10"/>
  <c r="F12"/>
  <c r="F4" i="17"/>
  <c r="F6"/>
  <c r="F8"/>
  <c r="F10"/>
  <c r="F12"/>
  <c r="C12" i="1"/>
  <c r="C10"/>
  <c r="C8"/>
  <c r="C6"/>
  <c r="H4" i="2"/>
  <c r="H8"/>
  <c r="H6" i="9"/>
  <c r="H8"/>
  <c r="H10"/>
  <c r="H12"/>
  <c r="H4" i="12"/>
  <c r="H6"/>
  <c r="H8"/>
  <c r="H10"/>
  <c r="H12"/>
  <c r="H10" i="13"/>
  <c r="H10" i="17"/>
  <c r="E4" i="2"/>
  <c r="E6"/>
  <c r="E8"/>
  <c r="E10"/>
  <c r="E12"/>
  <c r="E4" i="5"/>
  <c r="E6"/>
  <c r="E8"/>
  <c r="E10"/>
  <c r="E12"/>
  <c r="E4" i="7"/>
  <c r="E6"/>
  <c r="E8"/>
  <c r="E10"/>
  <c r="E12"/>
  <c r="E4" i="9"/>
  <c r="E6"/>
  <c r="E8"/>
  <c r="E10"/>
  <c r="E12"/>
  <c r="E4" i="11"/>
  <c r="E6"/>
  <c r="E8"/>
  <c r="E10"/>
  <c r="E12"/>
  <c r="E4" i="12"/>
  <c r="E6"/>
  <c r="E8"/>
  <c r="E10"/>
  <c r="E12"/>
  <c r="E4" i="13"/>
  <c r="E6"/>
  <c r="E8"/>
  <c r="E10"/>
  <c r="E12"/>
  <c r="E4" i="14"/>
  <c r="E6"/>
  <c r="E8"/>
  <c r="E10"/>
  <c r="E12"/>
  <c r="E4" i="15"/>
  <c r="E6"/>
  <c r="E8"/>
  <c r="E10"/>
  <c r="E12"/>
  <c r="E4" i="16"/>
  <c r="E6"/>
  <c r="E8"/>
  <c r="E10"/>
  <c r="E12"/>
  <c r="E4" i="17"/>
  <c r="E6"/>
  <c r="E8"/>
  <c r="E10"/>
  <c r="E12"/>
  <c r="D12" i="1"/>
  <c r="D10"/>
  <c r="D8"/>
  <c r="D6"/>
  <c r="H6" i="2"/>
  <c r="H10"/>
  <c r="H4" i="11"/>
  <c r="H6"/>
  <c r="H8"/>
  <c r="H12"/>
  <c r="H12" i="17"/>
  <c r="D4" i="1"/>
  <c r="C4"/>
  <c r="D4" i="2"/>
  <c r="D6"/>
  <c r="D8"/>
  <c r="D10"/>
  <c r="D12"/>
  <c r="D4" i="5"/>
  <c r="D6"/>
  <c r="D8"/>
  <c r="D10"/>
  <c r="D12"/>
  <c r="D4" i="7"/>
  <c r="D6"/>
  <c r="D8"/>
  <c r="D10"/>
  <c r="D12"/>
  <c r="D4" i="9"/>
  <c r="D6"/>
  <c r="D8"/>
  <c r="D10"/>
  <c r="D12"/>
  <c r="D4" i="11"/>
  <c r="D6"/>
  <c r="D8"/>
  <c r="D10"/>
  <c r="D12"/>
  <c r="D4" i="12"/>
  <c r="D6"/>
  <c r="D8"/>
  <c r="D10"/>
  <c r="D12"/>
  <c r="D4" i="13"/>
  <c r="D6"/>
  <c r="D8"/>
  <c r="D10"/>
  <c r="D12"/>
  <c r="D4" i="14"/>
  <c r="D6"/>
  <c r="D8"/>
  <c r="D10"/>
  <c r="D12"/>
  <c r="D4" i="15"/>
  <c r="D6"/>
  <c r="D8"/>
  <c r="D10"/>
  <c r="D12"/>
  <c r="D4" i="16"/>
  <c r="D6"/>
  <c r="D8"/>
  <c r="D10"/>
  <c r="D12"/>
  <c r="D4" i="17"/>
  <c r="D6"/>
  <c r="D8"/>
  <c r="D10"/>
  <c r="D12"/>
  <c r="E12" i="1"/>
  <c r="E10"/>
  <c r="E8"/>
  <c r="E6"/>
  <c r="H4" i="5"/>
  <c r="H6"/>
  <c r="H8"/>
  <c r="H10"/>
  <c r="H12"/>
  <c r="H6" i="7"/>
  <c r="H6" i="14"/>
  <c r="H10"/>
  <c r="H6" i="15"/>
  <c r="H12"/>
  <c r="H8" i="16"/>
  <c r="H4" i="17"/>
  <c r="H4" i="1"/>
  <c r="C4" i="2"/>
  <c r="C6"/>
  <c r="C8"/>
  <c r="C10"/>
  <c r="C12"/>
  <c r="C4" i="5"/>
  <c r="C6"/>
  <c r="C8"/>
  <c r="C10"/>
  <c r="C12"/>
  <c r="C4" i="7"/>
  <c r="C6"/>
  <c r="C8"/>
  <c r="C10"/>
  <c r="C12"/>
  <c r="C4" i="9"/>
  <c r="C6"/>
  <c r="C8"/>
  <c r="C10"/>
  <c r="C12"/>
  <c r="C4" i="11"/>
  <c r="C6"/>
  <c r="C8"/>
  <c r="C10"/>
  <c r="C12"/>
  <c r="C4" i="12"/>
  <c r="C6"/>
  <c r="C8"/>
  <c r="C10"/>
  <c r="C12"/>
  <c r="C4" i="13"/>
  <c r="C6"/>
  <c r="C8"/>
  <c r="C10"/>
  <c r="C12"/>
  <c r="C4" i="14"/>
  <c r="C6"/>
  <c r="C8"/>
  <c r="C10"/>
  <c r="C12"/>
  <c r="C4" i="15"/>
  <c r="C6"/>
  <c r="C8"/>
  <c r="C10"/>
  <c r="C12"/>
  <c r="C4" i="16"/>
  <c r="C6"/>
  <c r="C8"/>
  <c r="C10"/>
  <c r="C12"/>
  <c r="C4" i="17"/>
  <c r="C6"/>
  <c r="C8"/>
  <c r="C10"/>
  <c r="C12"/>
  <c r="F12" i="1"/>
  <c r="F10"/>
  <c r="F8"/>
  <c r="F6"/>
  <c r="H8" i="15"/>
  <c r="H6" i="16"/>
  <c r="H10"/>
  <c r="H8" i="17"/>
</calcChain>
</file>

<file path=xl/sharedStrings.xml><?xml version="1.0" encoding="utf-8"?>
<sst xmlns="http://schemas.openxmlformats.org/spreadsheetml/2006/main" count="479" uniqueCount="49">
  <si>
    <t xml:space="preserve">  KALENDÁŘNÍ ROK</t>
  </si>
  <si>
    <t>LEDEN</t>
  </si>
  <si>
    <t>KALENDÁŘNÍ MĚSÍC</t>
  </si>
  <si>
    <t>PONDĚLÍ</t>
  </si>
  <si>
    <t>PRVNÍ DEN TÝDNE</t>
  </si>
  <si>
    <t>ÚNOR</t>
  </si>
  <si>
    <t>ČERVENEC</t>
  </si>
  <si>
    <t>VOLNO</t>
  </si>
  <si>
    <t>VOLNÝ DEN</t>
  </si>
  <si>
    <t xml:space="preserve">8:00 - 8:30 sraz
8:45 rozcvička + off ice
9:15 - 9:30 golmani
9:30 - 11:30 led
17:30 soupeř
</t>
  </si>
  <si>
    <t>DOMÁCÍ UTKÁNÍ</t>
  </si>
  <si>
    <t>8:00 - 8:30 sraz
8:45 rozcvička + off ice
9:15 - 10:45 led
13:30 odjezd 
18:00 soupeř</t>
  </si>
  <si>
    <t>VENKOVNÍ UTKÁNÍ</t>
  </si>
  <si>
    <t xml:space="preserve">8:00 - 8:30 sraz
8:45 rozcvička + off ice
9:00 - 9:15 golmani
9:15 - 11:15 led
</t>
  </si>
  <si>
    <t>TRÉNINKOVÝ DEN</t>
  </si>
  <si>
    <t>DUBEN</t>
  </si>
  <si>
    <t>BŘEZEN</t>
  </si>
  <si>
    <t>KVĚTEN</t>
  </si>
  <si>
    <t>ČERVEN</t>
  </si>
  <si>
    <t>ZÁŘÍ</t>
  </si>
  <si>
    <t>SRPEN</t>
  </si>
  <si>
    <t>ŘÍJEN</t>
  </si>
  <si>
    <t>LISTOPAD</t>
  </si>
  <si>
    <t>PROSINEC</t>
  </si>
  <si>
    <t>vyber kategorii</t>
  </si>
  <si>
    <t>U13 - SŽB</t>
  </si>
  <si>
    <t>17:05 sraz
17:15 - 18:15 tělocvična ZŠ Grünwaldova</t>
  </si>
  <si>
    <t xml:space="preserve">16:00 - 17:15 led II. LP
17:25 - 17:45 kompenzační cvičení
</t>
  </si>
  <si>
    <t>U7 - ZD</t>
  </si>
  <si>
    <t>11:55 sraz
12:00 - 12:10 rozcvičení
12:30 - 13:45 led II. LP</t>
  </si>
  <si>
    <t>10:10 sraz
10:15 - 10:25 rozcvičení
10:45 - 12:00 led II. LP</t>
  </si>
  <si>
    <t>16:40 sraz
16:45 - 16:55 rozcvičení
17:15 - 18:30 led II. LP
17:35-18:35 přátelské utkání v ČK (sraz 16:50)</t>
  </si>
  <si>
    <t>8:30 sraz
9:15-10:45 přátelské utkání</t>
  </si>
  <si>
    <t xml:space="preserve">sraz 7:40
7:45 - 7:55 rozcvičení
8:15 - 9:30 led I. LP
</t>
  </si>
  <si>
    <t>16:00 - 17:15 I. LP
Projekt RYBNÍK</t>
  </si>
  <si>
    <t>16:25 sraz
16:30 - 16:40 rozcvičení
17:00 - 18:15 led I. LP</t>
  </si>
  <si>
    <t xml:space="preserve">sraz 8:10
8:15 - 8:25 rozcvičení
8:45 - 9:45 led II. LP
</t>
  </si>
  <si>
    <t>16:40 sraz
16:45 - 16:55 rozcvičení
17:15 - 18:45 led II. LP</t>
  </si>
  <si>
    <t xml:space="preserve">sraz 15:10
15:15 - 15:25 rozcvičení
15:45 - 17:00 led II. LP
</t>
  </si>
  <si>
    <t xml:space="preserve">sraz 16:40
16:45 - 16:55 rozcvičení
17:15 - 18:30 led II. LP
</t>
  </si>
  <si>
    <t>13:30-14:45 RYBNÍK I. LP</t>
  </si>
  <si>
    <t xml:space="preserve">sraz 7:40
7:45 - 7:55 rozcvičení
8:15 - 9:30 led II. LP
</t>
  </si>
  <si>
    <t xml:space="preserve">sraz 14:40
14:45 - 14:55 rozcvičení
15:15 - 16:30 led II. LP
</t>
  </si>
  <si>
    <t>9:45 sraz
10:30-11:30 přátelské utkání v ČK</t>
  </si>
  <si>
    <t xml:space="preserve">sraz 7:55
8:00 - 8:10 rozcvičení
8:30 - 9:45 led I. LP
</t>
  </si>
  <si>
    <t xml:space="preserve">10:15 sraz
11:00-12:30 přátelské utkání - MAD BULL ČB
12:00 sraz
12:45-14:15 přátelské utkání - Světlá n/S
</t>
  </si>
  <si>
    <t xml:space="preserve">sraz 17:40
17:45 - 17:55 rozcvičení
18:15 - 19:15 led II. LP
</t>
  </si>
  <si>
    <t xml:space="preserve">sraz 15:10
15:15 - 15:25 rozcvičení
15:45 - 17:15 led II. LP
</t>
  </si>
  <si>
    <t xml:space="preserve">sraz 10:25
10:30 - 10:40 rozcvičení
11:00 - 12:00 led II. LP
</t>
  </si>
</sst>
</file>

<file path=xl/styles.xml><?xml version="1.0" encoding="utf-8"?>
<styleSheet xmlns="http://schemas.openxmlformats.org/spreadsheetml/2006/main">
  <numFmts count="6"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(* #,##0_);_(* \(#,##0\);_(* &quot;-&quot;_);_(@_)"/>
    <numFmt numFmtId="165" formatCode="_(* #,##0.00_);_(* \(#,##0.00\);_(* &quot;-&quot;??_);_(@_)"/>
    <numFmt numFmtId="166" formatCode="aaaa"/>
    <numFmt numFmtId="167" formatCode="dd"/>
  </numFmts>
  <fonts count="46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Calibri Light"/>
      <family val="2"/>
      <scheme val="minor"/>
    </font>
    <font>
      <sz val="11"/>
      <color rgb="FF006100"/>
      <name val="Calibri Light"/>
      <family val="2"/>
      <scheme val="minor"/>
    </font>
    <font>
      <sz val="11"/>
      <color rgb="FF9C0006"/>
      <name val="Calibri Light"/>
      <family val="2"/>
      <scheme val="minor"/>
    </font>
    <font>
      <sz val="11"/>
      <color rgb="FF9C5700"/>
      <name val="Calibri Light"/>
      <family val="2"/>
      <scheme val="minor"/>
    </font>
    <font>
      <sz val="11"/>
      <color rgb="FF3F3F76"/>
      <name val="Calibri Light"/>
      <family val="2"/>
      <scheme val="minor"/>
    </font>
    <font>
      <b/>
      <sz val="11"/>
      <color rgb="FF3F3F3F"/>
      <name val="Calibri Light"/>
      <family val="2"/>
      <scheme val="minor"/>
    </font>
    <font>
      <b/>
      <sz val="11"/>
      <color rgb="FFFA7D00"/>
      <name val="Calibri Light"/>
      <family val="2"/>
      <scheme val="minor"/>
    </font>
    <font>
      <sz val="11"/>
      <color rgb="FFFA7D00"/>
      <name val="Calibri Light"/>
      <family val="2"/>
      <scheme val="minor"/>
    </font>
    <font>
      <b/>
      <sz val="11"/>
      <color theme="0"/>
      <name val="Calibri Light"/>
      <family val="2"/>
      <scheme val="minor"/>
    </font>
    <font>
      <sz val="11"/>
      <color rgb="FFFF0000"/>
      <name val="Calibri Light"/>
      <family val="2"/>
      <scheme val="minor"/>
    </font>
    <font>
      <i/>
      <sz val="11"/>
      <color rgb="FF7F7F7F"/>
      <name val="Calibri Light"/>
      <family val="2"/>
      <scheme val="minor"/>
    </font>
    <font>
      <b/>
      <sz val="11"/>
      <color theme="1"/>
      <name val="Calibri Light"/>
      <family val="2"/>
      <scheme val="minor"/>
    </font>
    <font>
      <sz val="11"/>
      <color theme="0"/>
      <name val="Calibri Light"/>
      <family val="2"/>
      <scheme val="minor"/>
    </font>
    <font>
      <sz val="11"/>
      <color theme="0"/>
      <name val="Calibri"/>
      <family val="2"/>
      <scheme val="major"/>
    </font>
    <font>
      <b/>
      <sz val="32"/>
      <color rgb="FF174489"/>
      <name val="Century Gothic"/>
      <family val="2"/>
      <charset val="238"/>
    </font>
    <font>
      <b/>
      <sz val="11"/>
      <color theme="1"/>
      <name val="Century Gothic"/>
      <family val="2"/>
      <charset val="238"/>
    </font>
    <font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b/>
      <sz val="16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9"/>
      <name val="Calibri"/>
      <family val="2"/>
      <charset val="238"/>
      <scheme val="major"/>
    </font>
    <font>
      <b/>
      <sz val="14"/>
      <name val="Calibri"/>
      <family val="2"/>
      <charset val="238"/>
      <scheme val="major"/>
    </font>
    <font>
      <b/>
      <sz val="12"/>
      <color theme="0"/>
      <name val="Century Gothic"/>
      <family val="2"/>
      <charset val="238"/>
    </font>
    <font>
      <b/>
      <sz val="12"/>
      <color theme="1"/>
      <name val="Century Gothic"/>
      <family val="2"/>
      <charset val="238"/>
    </font>
    <font>
      <sz val="11"/>
      <name val="Calibri Light"/>
      <family val="2"/>
      <scheme val="minor"/>
    </font>
    <font>
      <sz val="10"/>
      <color theme="1" tint="0.14996795556505021"/>
      <name val="Calibri"/>
      <family val="2"/>
      <charset val="238"/>
      <scheme val="major"/>
    </font>
    <font>
      <b/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10"/>
      <color theme="1" tint="0.14996795556505021"/>
      <name val="Calibri Light"/>
      <family val="2"/>
      <charset val="238"/>
      <scheme val="minor"/>
    </font>
    <font>
      <b/>
      <sz val="16"/>
      <color theme="1"/>
      <name val="Calibri"/>
      <family val="2"/>
      <charset val="238"/>
      <scheme val="major"/>
    </font>
    <font>
      <sz val="10"/>
      <color theme="0"/>
      <name val="Calibri"/>
      <family val="2"/>
      <charset val="238"/>
      <scheme val="major"/>
    </font>
    <font>
      <b/>
      <sz val="14"/>
      <color rgb="FF0070C0"/>
      <name val="Calibri"/>
      <family val="2"/>
      <charset val="238"/>
      <scheme val="major"/>
    </font>
    <font>
      <sz val="9"/>
      <color theme="1"/>
      <name val="Calibri"/>
      <family val="2"/>
      <charset val="238"/>
      <scheme val="major"/>
    </font>
    <font>
      <sz val="8"/>
      <color theme="1"/>
      <name val="Calibri"/>
      <family val="2"/>
      <charset val="238"/>
      <scheme val="major"/>
    </font>
    <font>
      <sz val="12"/>
      <color theme="0"/>
      <name val="Calibri"/>
      <family val="2"/>
      <charset val="238"/>
      <scheme val="major"/>
    </font>
    <font>
      <b/>
      <sz val="12"/>
      <color theme="1"/>
      <name val="Calibri Light"/>
      <family val="2"/>
      <charset val="238"/>
      <scheme val="minor"/>
    </font>
    <font>
      <sz val="16"/>
      <color theme="1"/>
      <name val="Calibri Light"/>
      <family val="2"/>
      <scheme val="minor"/>
    </font>
    <font>
      <sz val="16"/>
      <color theme="1"/>
      <name val="Calibri Light"/>
      <family val="2"/>
      <charset val="238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7448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6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34998626667073579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8" tint="0.59996337778862885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52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6" fontId="6" fillId="0" borderId="3" applyFill="0" applyProtection="0">
      <alignment horizontal="center" vertical="center"/>
    </xf>
    <xf numFmtId="167" fontId="5" fillId="0" borderId="4" applyFill="0" applyProtection="0">
      <alignment horizontal="right" vertical="center" indent="1"/>
    </xf>
    <xf numFmtId="0" fontId="2" fillId="0" borderId="1">
      <alignment vertical="top" wrapText="1"/>
    </xf>
    <xf numFmtId="0" fontId="4" fillId="0" borderId="0" applyFill="0" applyBorder="0" applyProtection="0">
      <alignment horizontal="right" vertical="top"/>
    </xf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5" applyNumberFormat="0" applyAlignment="0" applyProtection="0"/>
    <xf numFmtId="0" fontId="12" fillId="6" borderId="6" applyNumberFormat="0" applyAlignment="0" applyProtection="0"/>
    <xf numFmtId="0" fontId="13" fillId="6" borderId="5" applyNumberFormat="0" applyAlignment="0" applyProtection="0"/>
    <xf numFmtId="0" fontId="14" fillId="0" borderId="7" applyNumberFormat="0" applyFill="0" applyAlignment="0" applyProtection="0"/>
    <xf numFmtId="0" fontId="15" fillId="7" borderId="8" applyNumberFormat="0" applyAlignment="0" applyProtection="0"/>
    <xf numFmtId="0" fontId="16" fillId="0" borderId="0" applyNumberFormat="0" applyFill="0" applyBorder="0" applyAlignment="0" applyProtection="0"/>
    <xf numFmtId="0" fontId="7" fillId="8" borderId="9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19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19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19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9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9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5" fillId="0" borderId="11" applyFill="0" applyProtection="0">
      <alignment horizontal="left" vertical="top" wrapText="1" indent="1"/>
    </xf>
    <xf numFmtId="0" fontId="31" fillId="36" borderId="0" applyNumberFormat="0" applyFont="0" applyBorder="0" applyAlignment="0">
      <alignment horizontal="left" vertical="center" indent="1"/>
    </xf>
  </cellStyleXfs>
  <cellXfs count="60">
    <xf numFmtId="0" fontId="0" fillId="0" borderId="0" xfId="0">
      <alignment vertical="top"/>
    </xf>
    <xf numFmtId="0" fontId="4" fillId="0" borderId="0" xfId="1">
      <alignment vertical="top"/>
    </xf>
    <xf numFmtId="0" fontId="4" fillId="0" borderId="0" xfId="8">
      <alignment horizontal="right" vertical="top"/>
    </xf>
    <xf numFmtId="0" fontId="4" fillId="0" borderId="0" xfId="1">
      <alignment vertical="top"/>
    </xf>
    <xf numFmtId="0" fontId="20" fillId="0" borderId="0" xfId="4" applyFont="1">
      <alignment horizontal="right"/>
    </xf>
    <xf numFmtId="0" fontId="21" fillId="0" borderId="0" xfId="3" applyFont="1" applyAlignment="1">
      <alignment horizontal="left" vertical="center"/>
    </xf>
    <xf numFmtId="0" fontId="22" fillId="0" borderId="0" xfId="0" applyFont="1">
      <alignment vertical="top"/>
    </xf>
    <xf numFmtId="167" fontId="22" fillId="0" borderId="2" xfId="6" applyNumberFormat="1" applyFont="1" applyBorder="1">
      <alignment horizontal="right" vertical="center" indent="1"/>
    </xf>
    <xf numFmtId="0" fontId="24" fillId="0" borderId="0" xfId="0" applyFont="1">
      <alignment vertical="top"/>
    </xf>
    <xf numFmtId="0" fontId="25" fillId="34" borderId="0" xfId="50" applyFont="1" applyFill="1" applyBorder="1" applyAlignment="1">
      <alignment horizontal="center" vertical="center" wrapText="1"/>
    </xf>
    <xf numFmtId="0" fontId="23" fillId="0" borderId="0" xfId="0" applyFont="1" applyAlignment="1"/>
    <xf numFmtId="0" fontId="26" fillId="33" borderId="0" xfId="50" applyFont="1" applyFill="1" applyBorder="1" applyAlignment="1">
      <alignment horizontal="left" vertical="center" wrapText="1"/>
    </xf>
    <xf numFmtId="0" fontId="26" fillId="35" borderId="0" xfId="50" applyFont="1" applyFill="1" applyBorder="1" applyAlignment="1">
      <alignment horizontal="left" vertical="center" wrapText="1"/>
    </xf>
    <xf numFmtId="0" fontId="27" fillId="0" borderId="0" xfId="50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/>
    </xf>
    <xf numFmtId="0" fontId="28" fillId="0" borderId="0" xfId="0" applyFont="1" applyAlignment="1"/>
    <xf numFmtId="167" fontId="22" fillId="0" borderId="4" xfId="6" applyNumberFormat="1" applyFont="1" applyBorder="1">
      <alignment horizontal="right" vertical="center" indent="1"/>
    </xf>
    <xf numFmtId="166" fontId="29" fillId="33" borderId="12" xfId="5" applyFont="1" applyFill="1" applyBorder="1">
      <alignment horizontal="center" vertical="center"/>
    </xf>
    <xf numFmtId="166" fontId="30" fillId="0" borderId="13" xfId="5" applyFont="1" applyBorder="1">
      <alignment horizontal="center" vertical="center"/>
    </xf>
    <xf numFmtId="166" fontId="29" fillId="33" borderId="13" xfId="5" applyFont="1" applyFill="1" applyBorder="1">
      <alignment horizontal="center" vertical="center"/>
    </xf>
    <xf numFmtId="166" fontId="29" fillId="33" borderId="14" xfId="5" applyFont="1" applyFill="1" applyBorder="1">
      <alignment horizontal="center" vertical="center"/>
    </xf>
    <xf numFmtId="0" fontId="25" fillId="34" borderId="1" xfId="50" applyFont="1" applyFill="1" applyBorder="1" applyAlignment="1">
      <alignment horizontal="center" vertical="center" wrapText="1"/>
    </xf>
    <xf numFmtId="0" fontId="26" fillId="33" borderId="1" xfId="50" applyFont="1" applyFill="1" applyBorder="1" applyAlignment="1">
      <alignment horizontal="left" vertical="center" wrapText="1"/>
    </xf>
    <xf numFmtId="0" fontId="26" fillId="35" borderId="1" xfId="50" applyFont="1" applyFill="1" applyBorder="1" applyAlignment="1">
      <alignment horizontal="left" vertical="center" wrapText="1"/>
    </xf>
    <xf numFmtId="0" fontId="27" fillId="0" borderId="1" xfId="50" applyFont="1" applyFill="1" applyBorder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167" fontId="33" fillId="0" borderId="2" xfId="6" applyNumberFormat="1" applyFont="1" applyBorder="1">
      <alignment horizontal="right" vertical="center" indent="1"/>
    </xf>
    <xf numFmtId="167" fontId="22" fillId="0" borderId="15" xfId="6" applyNumberFormat="1" applyFont="1" applyBorder="1">
      <alignment horizontal="right" vertical="center" indent="1"/>
    </xf>
    <xf numFmtId="0" fontId="25" fillId="34" borderId="1" xfId="7" applyFont="1" applyFill="1" applyAlignment="1">
      <alignment horizontal="center" vertical="center" wrapText="1"/>
    </xf>
    <xf numFmtId="0" fontId="25" fillId="0" borderId="1" xfId="50" applyFont="1" applyFill="1" applyBorder="1" applyAlignment="1">
      <alignment horizontal="center" vertical="center" wrapText="1"/>
    </xf>
    <xf numFmtId="0" fontId="24" fillId="0" borderId="1" xfId="7" applyFont="1" applyFill="1" applyBorder="1">
      <alignment vertical="top" wrapText="1"/>
    </xf>
    <xf numFmtId="0" fontId="42" fillId="0" borderId="4" xfId="50" applyFont="1" applyFill="1" applyBorder="1" applyAlignment="1">
      <alignment horizontal="center" vertical="center" wrapText="1"/>
    </xf>
    <xf numFmtId="0" fontId="37" fillId="0" borderId="4" xfId="50" applyFont="1" applyFill="1" applyBorder="1" applyAlignment="1">
      <alignment horizontal="center" vertical="center" wrapText="1"/>
    </xf>
    <xf numFmtId="0" fontId="35" fillId="0" borderId="1" xfId="50" applyFont="1" applyFill="1" applyBorder="1" applyAlignment="1">
      <alignment horizontal="left" vertical="center" wrapText="1"/>
    </xf>
    <xf numFmtId="0" fontId="37" fillId="0" borderId="1" xfId="50" applyFont="1" applyFill="1" applyBorder="1" applyAlignment="1">
      <alignment horizontal="center" vertical="center" wrapText="1"/>
    </xf>
    <xf numFmtId="0" fontId="34" fillId="0" borderId="1" xfId="7" applyFont="1" applyFill="1" applyBorder="1">
      <alignment vertical="top" wrapText="1"/>
    </xf>
    <xf numFmtId="0" fontId="26" fillId="0" borderId="1" xfId="50" applyFont="1" applyFill="1" applyBorder="1" applyAlignment="1">
      <alignment horizontal="left" vertical="center" wrapText="1"/>
    </xf>
    <xf numFmtId="0" fontId="36" fillId="0" borderId="1" xfId="0" applyFont="1" applyFill="1" applyBorder="1" applyAlignment="1">
      <alignment horizontal="left" vertical="top" wrapText="1" indent="1"/>
    </xf>
    <xf numFmtId="0" fontId="40" fillId="0" borderId="1" xfId="7" applyFont="1" applyFill="1" applyBorder="1">
      <alignment vertical="top" wrapText="1"/>
    </xf>
    <xf numFmtId="0" fontId="26" fillId="0" borderId="4" xfId="50" applyFont="1" applyFill="1" applyBorder="1" applyAlignment="1">
      <alignment horizontal="left" vertical="center" wrapText="1"/>
    </xf>
    <xf numFmtId="0" fontId="32" fillId="0" borderId="16" xfId="0" applyFont="1" applyFill="1" applyBorder="1" applyAlignment="1">
      <alignment horizontal="left" vertical="top" wrapText="1" indent="1"/>
    </xf>
    <xf numFmtId="0" fontId="25" fillId="0" borderId="4" xfId="50" applyFont="1" applyFill="1" applyBorder="1" applyAlignment="1">
      <alignment horizontal="center" vertical="center" wrapText="1"/>
    </xf>
    <xf numFmtId="0" fontId="26" fillId="0" borderId="4" xfId="50" applyFont="1" applyFill="1" applyBorder="1" applyAlignment="1">
      <alignment horizontal="center" vertical="center" wrapText="1"/>
    </xf>
    <xf numFmtId="0" fontId="35" fillId="0" borderId="4" xfId="50" applyFont="1" applyFill="1" applyBorder="1" applyAlignment="1">
      <alignment horizontal="left" vertical="center" wrapText="1"/>
    </xf>
    <xf numFmtId="0" fontId="25" fillId="0" borderId="1" xfId="7" applyFont="1" applyFill="1" applyBorder="1" applyAlignment="1">
      <alignment horizontal="center" vertical="center" wrapText="1"/>
    </xf>
    <xf numFmtId="0" fontId="38" fillId="0" borderId="1" xfId="7" applyFont="1" applyFill="1" applyBorder="1">
      <alignment vertical="top" wrapText="1"/>
    </xf>
    <xf numFmtId="0" fontId="39" fillId="0" borderId="1" xfId="7" applyFont="1" applyFill="1" applyBorder="1">
      <alignment vertical="top" wrapText="1"/>
    </xf>
    <xf numFmtId="0" fontId="38" fillId="0" borderId="4" xfId="50" applyFont="1" applyFill="1" applyBorder="1" applyAlignment="1">
      <alignment horizontal="left" vertical="center" wrapText="1"/>
    </xf>
    <xf numFmtId="0" fontId="42" fillId="0" borderId="1" xfId="50" applyFont="1" applyFill="1" applyBorder="1" applyAlignment="1">
      <alignment horizontal="center" vertical="center" wrapText="1"/>
    </xf>
    <xf numFmtId="0" fontId="41" fillId="0" borderId="1" xfId="7" applyFont="1" applyFill="1" applyBorder="1">
      <alignment vertical="top" wrapText="1"/>
    </xf>
    <xf numFmtId="0" fontId="32" fillId="0" borderId="1" xfId="0" applyFont="1" applyFill="1" applyBorder="1" applyAlignment="1">
      <alignment horizontal="left" vertical="top" wrapText="1" indent="1"/>
    </xf>
    <xf numFmtId="0" fontId="4" fillId="0" borderId="0" xfId="1">
      <alignment vertical="top"/>
    </xf>
    <xf numFmtId="0" fontId="4" fillId="0" borderId="0" xfId="1">
      <alignment vertical="top"/>
    </xf>
    <xf numFmtId="0" fontId="43" fillId="0" borderId="0" xfId="0" applyFont="1" applyAlignment="1">
      <alignment horizontal="center" vertical="center"/>
    </xf>
    <xf numFmtId="0" fontId="27" fillId="0" borderId="17" xfId="50" applyFont="1" applyFill="1" applyBorder="1" applyAlignment="1">
      <alignment horizontal="left" vertical="center" wrapText="1"/>
    </xf>
    <xf numFmtId="0" fontId="25" fillId="34" borderId="17" xfId="50" applyFont="1" applyFill="1" applyBorder="1" applyAlignment="1">
      <alignment horizontal="center" vertical="center" wrapText="1"/>
    </xf>
    <xf numFmtId="0" fontId="21" fillId="0" borderId="0" xfId="2" applyFont="1" applyAlignment="1">
      <alignment horizontal="left" vertical="center"/>
    </xf>
    <xf numFmtId="0" fontId="4" fillId="0" borderId="0" xfId="1">
      <alignment vertical="top"/>
    </xf>
    <xf numFmtId="0" fontId="44" fillId="37" borderId="0" xfId="0" applyFont="1" applyFill="1" applyAlignment="1">
      <alignment horizontal="center" vertical="center"/>
    </xf>
    <xf numFmtId="0" fontId="45" fillId="37" borderId="0" xfId="0" applyFont="1" applyFill="1" applyAlignment="1">
      <alignment horizontal="center" vertical="center"/>
    </xf>
  </cellXfs>
  <cellStyles count="52">
    <cellStyle name="20 % – Zvýraznění1" xfId="27" builtinId="30" customBuiltin="1"/>
    <cellStyle name="20 % – Zvýraznění2" xfId="31" builtinId="34" customBuiltin="1"/>
    <cellStyle name="20 % – Zvýraznění3" xfId="35" builtinId="38" customBuiltin="1"/>
    <cellStyle name="20 % – Zvýraznění4" xfId="39" builtinId="42" customBuiltin="1"/>
    <cellStyle name="20 % – Zvýraznění5" xfId="43" builtinId="46" customBuiltin="1"/>
    <cellStyle name="20 % – Zvýraznění6" xfId="47" builtinId="50" customBuiltin="1"/>
    <cellStyle name="40 % – Zvýraznění1" xfId="28" builtinId="31" customBuiltin="1"/>
    <cellStyle name="40 % – Zvýraznění2" xfId="32" builtinId="35" customBuiltin="1"/>
    <cellStyle name="40 % – Zvýraznění3" xfId="36" builtinId="39" customBuiltin="1"/>
    <cellStyle name="40 % – Zvýraznění4" xfId="40" builtinId="43" customBuiltin="1"/>
    <cellStyle name="40 % – Zvýraznění5" xfId="44" builtinId="47" customBuiltin="1"/>
    <cellStyle name="40 % – Zvýraznění6" xfId="48" builtinId="51" customBuiltin="1"/>
    <cellStyle name="60 % – Zvýraznění1" xfId="29" builtinId="32" customBuiltin="1"/>
    <cellStyle name="60 % – Zvýraznění2" xfId="33" builtinId="36" customBuiltin="1"/>
    <cellStyle name="60 % – Zvýraznění3" xfId="37" builtinId="40" customBuiltin="1"/>
    <cellStyle name="60 % – Zvýraznění4" xfId="41" builtinId="44" customBuiltin="1"/>
    <cellStyle name="60 % – Zvýraznění5" xfId="45" builtinId="48" customBuiltin="1"/>
    <cellStyle name="60 % – Zvýraznění6" xfId="49" builtinId="52" customBuiltin="1"/>
    <cellStyle name="Celkem" xfId="25" builtinId="25" customBuiltin="1"/>
    <cellStyle name="čárky" xfId="9" builtinId="3" customBuiltin="1"/>
    <cellStyle name="čárky bez des. míst" xfId="10" builtinId="6" customBuiltin="1"/>
    <cellStyle name="Chybně" xfId="15" builtinId="27" customBuiltin="1"/>
    <cellStyle name="Kontrolní buňka" xfId="21" builtinId="23" customBuiltin="1"/>
    <cellStyle name="měny" xfId="11" builtinId="4" customBuiltin="1"/>
    <cellStyle name="měny bez des. míst" xfId="12" builtinId="7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ázev" xfId="2" builtinId="15" customBuiltin="1"/>
    <cellStyle name="Neutrální" xfId="16" builtinId="28" customBuiltin="1"/>
    <cellStyle name="normální" xfId="0" builtinId="0" customBuiltin="1"/>
    <cellStyle name="Podrobnosti dne" xfId="50"/>
    <cellStyle name="Popisek vstupu zarovnaný doleva" xfId="1"/>
    <cellStyle name="Popisek vstupu zarovnaný doprava" xfId="8"/>
    <cellStyle name="PopisyDní" xfId="7"/>
    <cellStyle name="Poznámka" xfId="23" builtinId="10" customBuiltin="1"/>
    <cellStyle name="procent" xfId="13" builtinId="5" customBuiltin="1"/>
    <cellStyle name="Propojená buňka" xfId="20" builtinId="24" customBuiltin="1"/>
    <cellStyle name="Pruhované" xfId="51"/>
    <cellStyle name="Správně" xfId="14" builtinId="26" customBuiltin="1"/>
    <cellStyle name="Text upozornění" xfId="22" builtinId="11" customBuiltin="1"/>
    <cellStyle name="Vstup" xfId="17" builtinId="20" customBuiltin="1"/>
    <cellStyle name="Výpočet" xfId="19" builtinId="22" customBuiltin="1"/>
    <cellStyle name="Výstup" xfId="18" builtinId="21" customBuiltin="1"/>
    <cellStyle name="Vysvětlující text" xfId="24" builtinId="53" customBuiltin="1"/>
    <cellStyle name="Zvýraznění 1" xfId="26" builtinId="29" customBuiltin="1"/>
    <cellStyle name="Zvýraznění 2" xfId="30" builtinId="33" customBuiltin="1"/>
    <cellStyle name="Zvýraznění 3" xfId="34" builtinId="37" customBuiltin="1"/>
    <cellStyle name="Zvýraznění 4" xfId="38" builtinId="41" customBuiltin="1"/>
    <cellStyle name="Zvýraznění 5" xfId="42" builtinId="45" customBuiltin="1"/>
    <cellStyle name="Zvýraznění 6" xfId="46" builtinId="49" customBuiltin="1"/>
  </cellStyles>
  <dxfs count="140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1744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9E55FCDA-527D-4914-8F33-51EF989EC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4" name="Obrázek 3">
          <a:extLst>
            <a:ext uri="{FF2B5EF4-FFF2-40B4-BE49-F238E27FC236}">
              <a16:creationId xmlns="" xmlns:a16="http://schemas.microsoft.com/office/drawing/2014/main" id="{3F8FC646-4728-4321-A0F3-EC8D1D7E6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286943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021839D0-AA41-4D4C-92EA-869DFBD59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A6470991-410A-451E-AE16-31EE707CF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F946A0FC-307B-4D25-8985-2BDCC13CF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77E5E148-2880-4C6E-B446-2F95571F7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D96A404C-245C-48B9-BDCC-6A6161F04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E8271DF7-6877-42BA-919A-532120632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C765297B-AB68-4785-994B-F33660C0D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B6543FB0-B1AA-4918-B58E-ACBFE82C77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FF9C5A74-FE77-4D1F-9C6E-0653DB73BD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93979316-1FAC-46A5-8E46-EFBB2D3A32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3DD59FB4-B3F1-4C84-A494-D4F0AF5FC2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254FCFD5-5582-4E15-B7D1-F0885DD3C9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B9310760-E171-4682-A3D4-E2B7CCAF19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CA1531F1-36FF-418A-9083-36B7D41F8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D0210034-E1B9-4622-930B-FE7708FB30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22052B51-0BBF-432F-8AAE-F84BE0460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BBC43F5A-ED42-4E1D-87A2-3DDC144A1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33E5B0C0-F25E-4709-B30A-C51A8F3FD1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B3042BB7-4CD8-4E08-80A5-92B6ECDEF5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1141438B-DE7A-458A-A4DC-4381DB321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FB2AADEA-C953-49B2-9430-B91B9A9E2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060E4534-F22D-4332-9169-A1899DEA1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286943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C354EBE7-CC33-4863-A785-327E9B678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99D3E999-E0F0-463D-AD83-B8CD4DC8B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AC56DED3-54B7-47DB-94CF-E62F358781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1ADC3286-CB5A-42A2-A75F-B35008E20D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CCEED145-7444-44C8-A765-11C84D5258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A205B21E-C7E7-4284-B5DB-AB347F7455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16263365-DC5B-4474-8CB2-C0A197937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C537C1EE-C6A5-477F-AA0C-DDBE7BE33E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A40982E9-17AC-433C-9A90-54F06121A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EAA1C7FE-100B-429A-90FF-0DBFC4FA85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E4078ABD-047D-4BFB-9BBC-144B13B00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61992F22-9282-49B7-BA75-A1635ECA93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D48306C0-2C5E-4C5B-9C38-55725FEED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662458DF-874B-4622-B29E-9B3F5B178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3388E18F-35B6-4CF0-B068-1E84111F06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D56BF6B8-6139-4DFD-8A28-74749202E5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B53C4B32-BB7A-4F41-8B69-DD9CBE906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39A93EEE-C082-4B69-BC17-E8A0058A9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7A1C1DC7-B399-44AF-A71A-A16549124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59DB9303-EDB8-425A-9495-410E148FA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17CB242C-513D-44C4-8A3D-7EBDBBE00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3E5B84DC-FA62-4C07-8B43-BB3C10369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02493623-E205-41EB-85BC-A89FF218E5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3BB80628-45F2-4299-82C0-1F8A01688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0AB90C15-7A39-4A69-9BB0-508A2C8BE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44C22493-4EE6-4137-97D9-C097960C8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DF987B66-03AC-46B5-BC57-C5453F7DC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A2F18D0D-3270-4138-B7A0-8BD1C7DE9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8B52D09A-BEC0-4440-9313-8E6597FC9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27DB0FEC-C953-4B4F-9162-C5D4C36B8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="" xmlns:a16="http://schemas.microsoft.com/office/drawing/2014/main" id="{D0FD21D5-59DA-4CDF-A9DF-740793A470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B71E23FB-96DA-4CAB-A487-1C469C068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rgb="FF0070C0"/>
    <pageSetUpPr fitToPage="1"/>
  </sheetPr>
  <dimension ref="B1:L13"/>
  <sheetViews>
    <sheetView showGridLines="0" showRuler="0" zoomScale="85" zoomScaleNormal="85" workbookViewId="0">
      <selection activeCell="K1" sqref="K1:L1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2025</v>
      </c>
      <c r="C1" s="56" t="s">
        <v>1</v>
      </c>
      <c r="D1" s="56"/>
      <c r="E1" s="4" t="s">
        <v>3</v>
      </c>
      <c r="F1" s="25" t="str">
        <f>K1</f>
        <v>U13 - SŽB</v>
      </c>
      <c r="J1" s="53" t="s">
        <v>24</v>
      </c>
      <c r="K1" s="58" t="s">
        <v>25</v>
      </c>
      <c r="L1" s="58"/>
    </row>
    <row r="2" spans="2:12" ht="30" hidden="1" customHeight="1">
      <c r="B2" s="1" t="s">
        <v>0</v>
      </c>
      <c r="C2" s="57" t="s">
        <v>2</v>
      </c>
      <c r="D2" s="57"/>
      <c r="E2" s="2" t="s">
        <v>4</v>
      </c>
    </row>
    <row r="3" spans="2:12" ht="19.5" customHeight="1">
      <c r="B3" s="17">
        <f t="array" ref="B3:H3">kalendář</f>
        <v>45649</v>
      </c>
      <c r="C3" s="18">
        <v>45650</v>
      </c>
      <c r="D3" s="19">
        <v>45651</v>
      </c>
      <c r="E3" s="18">
        <v>45652</v>
      </c>
      <c r="F3" s="19">
        <v>45653</v>
      </c>
      <c r="G3" s="18">
        <v>45654</v>
      </c>
      <c r="H3" s="20">
        <v>45655</v>
      </c>
    </row>
    <row r="4" spans="2:12" s="6" customFormat="1" ht="16.5" customHeight="1">
      <c r="B4" s="27">
        <f t="array" ref="B4:H4">INDEX(kalendář,ndx+0)</f>
        <v>45656</v>
      </c>
      <c r="C4" s="27">
        <v>45657</v>
      </c>
      <c r="D4" s="27">
        <v>45658</v>
      </c>
      <c r="E4" s="27">
        <v>45659</v>
      </c>
      <c r="F4" s="27">
        <v>45660</v>
      </c>
      <c r="G4" s="27">
        <v>45661</v>
      </c>
      <c r="H4" s="27">
        <v>45662</v>
      </c>
    </row>
    <row r="5" spans="2:12" s="8" customFormat="1" ht="75.75" customHeight="1">
      <c r="B5" s="29"/>
      <c r="C5" s="24"/>
      <c r="D5" s="24"/>
      <c r="E5" s="39"/>
      <c r="F5" s="40"/>
      <c r="G5" s="39"/>
      <c r="H5" s="40"/>
      <c r="J5" s="21" t="s">
        <v>7</v>
      </c>
      <c r="K5" s="10"/>
      <c r="L5" s="14" t="s">
        <v>8</v>
      </c>
    </row>
    <row r="6" spans="2:12" s="6" customFormat="1" ht="16.5" customHeight="1">
      <c r="B6" s="26">
        <f t="array" ref="B6:H6">INDEX(kalendář,ndx+1)</f>
        <v>45663</v>
      </c>
      <c r="C6" s="26">
        <v>45664</v>
      </c>
      <c r="D6" s="26">
        <v>45665</v>
      </c>
      <c r="E6" s="26">
        <v>45666</v>
      </c>
      <c r="F6" s="26">
        <v>45667</v>
      </c>
      <c r="G6" s="26">
        <v>45668</v>
      </c>
      <c r="H6" s="26">
        <v>45669</v>
      </c>
      <c r="J6" s="10"/>
      <c r="K6" s="10"/>
      <c r="L6" s="15"/>
    </row>
    <row r="7" spans="2:12" s="8" customFormat="1" ht="75.75" customHeight="1">
      <c r="B7" s="39"/>
      <c r="C7" s="41"/>
      <c r="D7" s="40"/>
      <c r="E7" s="42"/>
      <c r="F7" s="40"/>
      <c r="G7" s="39"/>
      <c r="H7" s="41"/>
      <c r="J7" s="22" t="s">
        <v>9</v>
      </c>
      <c r="K7" s="10"/>
      <c r="L7" s="14" t="s">
        <v>10</v>
      </c>
    </row>
    <row r="8" spans="2:12" s="6" customFormat="1" ht="16.5" customHeight="1">
      <c r="B8" s="26">
        <f t="array" ref="B8:H8">INDEX(kalendář,ndx+2)</f>
        <v>45670</v>
      </c>
      <c r="C8" s="26">
        <v>45671</v>
      </c>
      <c r="D8" s="26">
        <v>45672</v>
      </c>
      <c r="E8" s="26">
        <v>45673</v>
      </c>
      <c r="F8" s="26">
        <v>45674</v>
      </c>
      <c r="G8" s="26">
        <v>45675</v>
      </c>
      <c r="H8" s="26">
        <v>45676</v>
      </c>
      <c r="J8" s="10"/>
      <c r="K8" s="10"/>
      <c r="L8" s="15"/>
    </row>
    <row r="9" spans="2:12" s="8" customFormat="1" ht="75.75" customHeight="1">
      <c r="B9" s="40"/>
      <c r="C9" s="40"/>
      <c r="D9" s="40"/>
      <c r="E9" s="39"/>
      <c r="F9" s="40"/>
      <c r="G9" s="39"/>
      <c r="H9" s="41"/>
      <c r="J9" s="23" t="s">
        <v>11</v>
      </c>
      <c r="K9" s="10"/>
      <c r="L9" s="14" t="s">
        <v>12</v>
      </c>
    </row>
    <row r="10" spans="2:12" s="6" customFormat="1" ht="16.5" customHeight="1">
      <c r="B10" s="26">
        <f t="array" ref="B10:H10">INDEX(kalendář,ndx+3)</f>
        <v>45677</v>
      </c>
      <c r="C10" s="26">
        <v>45678</v>
      </c>
      <c r="D10" s="26">
        <v>45679</v>
      </c>
      <c r="E10" s="26">
        <v>45680</v>
      </c>
      <c r="F10" s="26">
        <v>45681</v>
      </c>
      <c r="G10" s="26">
        <v>45682</v>
      </c>
      <c r="H10" s="26">
        <v>45683</v>
      </c>
      <c r="J10" s="10"/>
      <c r="K10" s="10"/>
      <c r="L10" s="15"/>
    </row>
    <row r="11" spans="2:12" s="8" customFormat="1" ht="75.75" customHeight="1">
      <c r="B11" s="40"/>
      <c r="C11" s="40"/>
      <c r="D11" s="40"/>
      <c r="E11" s="39"/>
      <c r="F11" s="40"/>
      <c r="G11" s="39"/>
      <c r="H11" s="40"/>
      <c r="J11" s="24" t="s">
        <v>13</v>
      </c>
      <c r="K11" s="10"/>
      <c r="L11" s="14" t="s">
        <v>14</v>
      </c>
    </row>
    <row r="12" spans="2:12" s="6" customFormat="1" ht="16.5" customHeight="1">
      <c r="B12" s="26">
        <f t="array" ref="B12:H12">INDEX(kalendář,ndx+4)</f>
        <v>45684</v>
      </c>
      <c r="C12" s="26">
        <v>45685</v>
      </c>
      <c r="D12" s="26">
        <v>45686</v>
      </c>
      <c r="E12" s="26">
        <v>45687</v>
      </c>
      <c r="F12" s="26">
        <v>45688</v>
      </c>
      <c r="G12" s="26">
        <v>45689</v>
      </c>
      <c r="H12" s="26">
        <v>45690</v>
      </c>
    </row>
    <row r="13" spans="2:12" s="8" customFormat="1" ht="75.75" customHeight="1">
      <c r="B13" s="36"/>
      <c r="C13" s="29"/>
      <c r="D13" s="50"/>
      <c r="E13" s="30"/>
      <c r="F13" s="30"/>
      <c r="G13" s="30"/>
      <c r="H13" s="30"/>
    </row>
  </sheetData>
  <mergeCells count="3">
    <mergeCell ref="C1:D1"/>
    <mergeCell ref="C2:D2"/>
    <mergeCell ref="K1:L1"/>
  </mergeCells>
  <conditionalFormatting sqref="B6:H6">
    <cfRule type="expression" dxfId="139" priority="6">
      <formula>ČísloZobrazenéhoMěsíce&lt;&gt;MONTH(B6)</formula>
    </cfRule>
  </conditionalFormatting>
  <conditionalFormatting sqref="B8:H8">
    <cfRule type="expression" dxfId="138" priority="5">
      <formula>ČísloZobrazenéhoMěsíce&lt;&gt;MONTH(B8)</formula>
    </cfRule>
  </conditionalFormatting>
  <conditionalFormatting sqref="B10:H10">
    <cfRule type="expression" dxfId="137" priority="4">
      <formula>ČísloZobrazenéhoMěsíce&lt;&gt;MONTH(B10)</formula>
    </cfRule>
  </conditionalFormatting>
  <conditionalFormatting sqref="B12:H12">
    <cfRule type="expression" dxfId="136" priority="3">
      <formula>ČísloZobrazenéhoMěsíce&lt;&gt;MONTH(B12)</formula>
    </cfRule>
  </conditionalFormatting>
  <conditionalFormatting sqref="B4:H4">
    <cfRule type="expression" dxfId="135" priority="1">
      <formula>ČísloZobrazenéhoMěsíce&lt;&gt;MONTH(B4)</formula>
    </cfRule>
  </conditionalFormatting>
  <dataValidations xWindow="1096" yWindow="309"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2025</v>
      </c>
      <c r="C1" s="56" t="s">
        <v>21</v>
      </c>
      <c r="D1" s="56"/>
      <c r="E1" s="4" t="s">
        <v>3</v>
      </c>
      <c r="F1" s="25" t="str">
        <f>K1</f>
        <v>U13 - SŽB</v>
      </c>
      <c r="J1" s="53" t="s">
        <v>24</v>
      </c>
      <c r="K1" s="58" t="s">
        <v>25</v>
      </c>
      <c r="L1" s="58"/>
    </row>
    <row r="2" spans="2:12" ht="30" hidden="1" customHeight="1">
      <c r="B2" s="3" t="s">
        <v>0</v>
      </c>
      <c r="C2" s="57" t="s">
        <v>2</v>
      </c>
      <c r="D2" s="57"/>
      <c r="E2" s="2" t="s">
        <v>4</v>
      </c>
    </row>
    <row r="3" spans="2:12" ht="19.5" customHeight="1">
      <c r="B3" s="17">
        <f t="array" ref="B3:H3">kalendář</f>
        <v>45922</v>
      </c>
      <c r="C3" s="18">
        <v>45923</v>
      </c>
      <c r="D3" s="19">
        <v>45924</v>
      </c>
      <c r="E3" s="18">
        <v>45925</v>
      </c>
      <c r="F3" s="19">
        <v>45926</v>
      </c>
      <c r="G3" s="18">
        <v>45927</v>
      </c>
      <c r="H3" s="20">
        <v>45928</v>
      </c>
    </row>
    <row r="4" spans="2:12" s="6" customFormat="1" ht="16.5" customHeight="1">
      <c r="B4" s="16">
        <f t="array" ref="B4:H4">INDEX(kalendář,ndx+0)</f>
        <v>45929</v>
      </c>
      <c r="C4" s="16">
        <v>45930</v>
      </c>
      <c r="D4" s="16">
        <v>45931</v>
      </c>
      <c r="E4" s="16">
        <v>45932</v>
      </c>
      <c r="F4" s="16">
        <v>45933</v>
      </c>
      <c r="G4" s="16">
        <v>45934</v>
      </c>
      <c r="H4" s="16">
        <v>45935</v>
      </c>
    </row>
    <row r="5" spans="2:12" s="8" customFormat="1" ht="75.75" customHeight="1">
      <c r="B5" s="30"/>
      <c r="C5" s="38"/>
      <c r="D5" s="38"/>
      <c r="E5" s="38"/>
      <c r="F5" s="33"/>
      <c r="G5" s="33"/>
      <c r="H5" s="34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45936</v>
      </c>
      <c r="C6" s="7">
        <v>45937</v>
      </c>
      <c r="D6" s="7">
        <v>45938</v>
      </c>
      <c r="E6" s="7">
        <v>45939</v>
      </c>
      <c r="F6" s="7">
        <v>45940</v>
      </c>
      <c r="G6" s="7">
        <v>45941</v>
      </c>
      <c r="H6" s="7">
        <v>45942</v>
      </c>
      <c r="J6" s="10"/>
      <c r="K6" s="10"/>
      <c r="L6" s="15"/>
    </row>
    <row r="7" spans="2:12" s="8" customFormat="1" ht="75.75" customHeight="1">
      <c r="B7" s="38"/>
      <c r="C7" s="38"/>
      <c r="D7" s="38"/>
      <c r="E7" s="38"/>
      <c r="F7" s="33"/>
      <c r="G7" s="33"/>
      <c r="H7" s="34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45943</v>
      </c>
      <c r="C8" s="7">
        <v>45944</v>
      </c>
      <c r="D8" s="7">
        <v>45945</v>
      </c>
      <c r="E8" s="7">
        <v>45946</v>
      </c>
      <c r="F8" s="7">
        <v>45947</v>
      </c>
      <c r="G8" s="7">
        <v>45948</v>
      </c>
      <c r="H8" s="7">
        <v>45949</v>
      </c>
      <c r="J8" s="10"/>
      <c r="K8" s="10"/>
      <c r="L8" s="15"/>
    </row>
    <row r="9" spans="2:12" s="8" customFormat="1" ht="75.75" customHeight="1">
      <c r="B9" s="38"/>
      <c r="C9" s="38"/>
      <c r="D9" s="38"/>
      <c r="E9" s="38"/>
      <c r="F9" s="33"/>
      <c r="G9" s="33"/>
      <c r="H9" s="34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45950</v>
      </c>
      <c r="C10" s="7">
        <v>45951</v>
      </c>
      <c r="D10" s="7">
        <v>45952</v>
      </c>
      <c r="E10" s="7">
        <v>45953</v>
      </c>
      <c r="F10" s="7">
        <v>45954</v>
      </c>
      <c r="G10" s="7">
        <v>45955</v>
      </c>
      <c r="H10" s="7">
        <v>45956</v>
      </c>
      <c r="J10" s="10"/>
      <c r="K10" s="10"/>
      <c r="L10" s="15"/>
    </row>
    <row r="11" spans="2:12" s="8" customFormat="1" ht="75.75" customHeight="1">
      <c r="B11" s="38"/>
      <c r="C11" s="38"/>
      <c r="D11" s="38"/>
      <c r="E11" s="38"/>
      <c r="F11" s="33"/>
      <c r="G11" s="33"/>
      <c r="H11" s="34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45957</v>
      </c>
      <c r="C12" s="7">
        <v>45958</v>
      </c>
      <c r="D12" s="7">
        <v>45959</v>
      </c>
      <c r="E12" s="7">
        <v>45960</v>
      </c>
      <c r="F12" s="7">
        <v>45961</v>
      </c>
      <c r="G12" s="7">
        <v>45962</v>
      </c>
      <c r="H12" s="7">
        <v>45963</v>
      </c>
    </row>
    <row r="13" spans="2:12" s="8" customFormat="1" ht="75.75" customHeight="1">
      <c r="B13" s="38"/>
      <c r="C13" s="38"/>
      <c r="D13" s="38"/>
      <c r="E13" s="38"/>
      <c r="F13" s="30"/>
      <c r="G13" s="30"/>
      <c r="H13" s="30"/>
    </row>
  </sheetData>
  <mergeCells count="3">
    <mergeCell ref="C1:D1"/>
    <mergeCell ref="C2:D2"/>
    <mergeCell ref="K1:L1"/>
  </mergeCells>
  <conditionalFormatting sqref="B6:H6">
    <cfRule type="expression" dxfId="94" priority="5">
      <formula>ČísloZobrazenéhoMěsíce&lt;&gt;MONTH(B6)</formula>
    </cfRule>
  </conditionalFormatting>
  <conditionalFormatting sqref="B8:H8">
    <cfRule type="expression" dxfId="93" priority="4">
      <formula>ČísloZobrazenéhoMěsíce&lt;&gt;MONTH(B8)</formula>
    </cfRule>
  </conditionalFormatting>
  <conditionalFormatting sqref="B10:H10">
    <cfRule type="expression" dxfId="92" priority="3">
      <formula>ČísloZobrazenéhoMěsíce&lt;&gt;MONTH(B10)</formula>
    </cfRule>
  </conditionalFormatting>
  <conditionalFormatting sqref="B12:H12">
    <cfRule type="expression" dxfId="91" priority="2">
      <formula>ČísloZobrazenéhoMěsíce&lt;&gt;MONTH(B12)</formula>
    </cfRule>
  </conditionalFormatting>
  <conditionalFormatting sqref="B4:H4">
    <cfRule type="expression" dxfId="9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70" zoomScaleNormal="70" workbookViewId="0">
      <selection activeCell="C20" sqref="C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2025</v>
      </c>
      <c r="C1" s="56" t="s">
        <v>22</v>
      </c>
      <c r="D1" s="56"/>
      <c r="E1" s="4" t="s">
        <v>3</v>
      </c>
      <c r="F1" s="25" t="str">
        <f>K1</f>
        <v>U13 - SŽB</v>
      </c>
      <c r="J1" s="53" t="s">
        <v>24</v>
      </c>
      <c r="K1" s="58" t="s">
        <v>25</v>
      </c>
      <c r="L1" s="58"/>
    </row>
    <row r="2" spans="2:12" ht="30" hidden="1" customHeight="1">
      <c r="B2" s="3" t="s">
        <v>0</v>
      </c>
      <c r="C2" s="57" t="s">
        <v>2</v>
      </c>
      <c r="D2" s="57"/>
      <c r="E2" s="2" t="s">
        <v>4</v>
      </c>
    </row>
    <row r="3" spans="2:12" ht="19.5" customHeight="1">
      <c r="B3" s="17">
        <f t="array" ref="B3:H3">kalendář</f>
        <v>45950</v>
      </c>
      <c r="C3" s="18">
        <v>45951</v>
      </c>
      <c r="D3" s="19">
        <v>45952</v>
      </c>
      <c r="E3" s="18">
        <v>45953</v>
      </c>
      <c r="F3" s="19">
        <v>45954</v>
      </c>
      <c r="G3" s="18">
        <v>45955</v>
      </c>
      <c r="H3" s="20">
        <v>45956</v>
      </c>
    </row>
    <row r="4" spans="2:12" s="6" customFormat="1" ht="16.5" customHeight="1">
      <c r="B4" s="16">
        <f t="array" ref="B4:H4">INDEX(kalendář,ndx+0)</f>
        <v>45957</v>
      </c>
      <c r="C4" s="16">
        <v>45958</v>
      </c>
      <c r="D4" s="16">
        <v>45959</v>
      </c>
      <c r="E4" s="16">
        <v>45960</v>
      </c>
      <c r="F4" s="16">
        <v>45961</v>
      </c>
      <c r="G4" s="16">
        <v>45962</v>
      </c>
      <c r="H4" s="16">
        <v>45963</v>
      </c>
    </row>
    <row r="5" spans="2:12" s="8" customFormat="1" ht="75.75" customHeight="1">
      <c r="B5" s="30"/>
      <c r="C5" s="30"/>
      <c r="D5" s="30"/>
      <c r="E5" s="30"/>
      <c r="F5" s="31"/>
      <c r="G5" s="31"/>
      <c r="H5" s="32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45964</v>
      </c>
      <c r="C6" s="7">
        <v>45965</v>
      </c>
      <c r="D6" s="7">
        <v>45966</v>
      </c>
      <c r="E6" s="7">
        <v>45967</v>
      </c>
      <c r="F6" s="7">
        <v>45968</v>
      </c>
      <c r="G6" s="7">
        <v>45969</v>
      </c>
      <c r="H6" s="7">
        <v>45970</v>
      </c>
      <c r="J6" s="10"/>
      <c r="K6" s="10"/>
      <c r="L6" s="15"/>
    </row>
    <row r="7" spans="2:12" s="8" customFormat="1" ht="75.75" customHeight="1">
      <c r="B7" s="32"/>
      <c r="C7" s="32"/>
      <c r="D7" s="38"/>
      <c r="E7" s="38"/>
      <c r="F7" s="38"/>
      <c r="G7" s="38"/>
      <c r="H7" s="38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45971</v>
      </c>
      <c r="C8" s="7">
        <v>45972</v>
      </c>
      <c r="D8" s="7">
        <v>45973</v>
      </c>
      <c r="E8" s="7">
        <v>45974</v>
      </c>
      <c r="F8" s="7">
        <v>45975</v>
      </c>
      <c r="G8" s="7">
        <v>45976</v>
      </c>
      <c r="H8" s="7">
        <v>45977</v>
      </c>
      <c r="J8" s="10"/>
      <c r="K8" s="10"/>
      <c r="L8" s="15"/>
    </row>
    <row r="9" spans="2:12" s="8" customFormat="1" ht="75.75" customHeight="1">
      <c r="B9" s="31"/>
      <c r="C9" s="32"/>
      <c r="D9" s="38"/>
      <c r="E9" s="31"/>
      <c r="F9" s="38"/>
      <c r="G9" s="31"/>
      <c r="H9" s="32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45978</v>
      </c>
      <c r="C10" s="7">
        <v>45979</v>
      </c>
      <c r="D10" s="7">
        <v>45980</v>
      </c>
      <c r="E10" s="7">
        <v>45981</v>
      </c>
      <c r="F10" s="7">
        <v>45982</v>
      </c>
      <c r="G10" s="7">
        <v>45983</v>
      </c>
      <c r="H10" s="7">
        <v>45984</v>
      </c>
      <c r="J10" s="10"/>
      <c r="K10" s="10"/>
      <c r="L10" s="15"/>
    </row>
    <row r="11" spans="2:12" s="8" customFormat="1" ht="75.75" customHeight="1">
      <c r="B11" s="38"/>
      <c r="C11" s="38"/>
      <c r="D11" s="38"/>
      <c r="E11" s="38"/>
      <c r="F11" s="31"/>
      <c r="G11" s="31"/>
      <c r="H11" s="32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45985</v>
      </c>
      <c r="C12" s="7">
        <v>45986</v>
      </c>
      <c r="D12" s="7">
        <v>45987</v>
      </c>
      <c r="E12" s="7">
        <v>45988</v>
      </c>
      <c r="F12" s="7">
        <v>45989</v>
      </c>
      <c r="G12" s="7">
        <v>45990</v>
      </c>
      <c r="H12" s="7">
        <v>45991</v>
      </c>
    </row>
    <row r="13" spans="2:12" s="8" customFormat="1" ht="75.75" customHeight="1">
      <c r="B13" s="38"/>
      <c r="C13" s="38"/>
      <c r="D13" s="38"/>
      <c r="E13" s="38"/>
      <c r="F13" s="48"/>
      <c r="G13" s="48"/>
      <c r="H13" s="30"/>
    </row>
  </sheetData>
  <mergeCells count="3">
    <mergeCell ref="C1:D1"/>
    <mergeCell ref="C2:D2"/>
    <mergeCell ref="K1:L1"/>
  </mergeCells>
  <conditionalFormatting sqref="B6:H6">
    <cfRule type="expression" dxfId="89" priority="5">
      <formula>ČísloZobrazenéhoMěsíce&lt;&gt;MONTH(B6)</formula>
    </cfRule>
  </conditionalFormatting>
  <conditionalFormatting sqref="B8:H8">
    <cfRule type="expression" dxfId="88" priority="4">
      <formula>ČísloZobrazenéhoMěsíce&lt;&gt;MONTH(B8)</formula>
    </cfRule>
  </conditionalFormatting>
  <conditionalFormatting sqref="B10:H10">
    <cfRule type="expression" dxfId="87" priority="3">
      <formula>ČísloZobrazenéhoMěsíce&lt;&gt;MONTH(B10)</formula>
    </cfRule>
  </conditionalFormatting>
  <conditionalFormatting sqref="B12:H12">
    <cfRule type="expression" dxfId="86" priority="2">
      <formula>ČísloZobrazenéhoMěsíce&lt;&gt;MONTH(B12)</formula>
    </cfRule>
  </conditionalFormatting>
  <conditionalFormatting sqref="B4:H4">
    <cfRule type="expression" dxfId="8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O5" sqref="O5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2025</v>
      </c>
      <c r="C1" s="56" t="s">
        <v>23</v>
      </c>
      <c r="D1" s="56"/>
      <c r="E1" s="4" t="s">
        <v>3</v>
      </c>
      <c r="F1" s="25" t="str">
        <f>K1</f>
        <v>U13 - SŽB</v>
      </c>
      <c r="J1" s="53" t="s">
        <v>24</v>
      </c>
      <c r="K1" s="58" t="s">
        <v>25</v>
      </c>
      <c r="L1" s="58"/>
    </row>
    <row r="2" spans="2:12" ht="30" hidden="1" customHeight="1">
      <c r="B2" s="3" t="s">
        <v>0</v>
      </c>
      <c r="C2" s="57" t="s">
        <v>2</v>
      </c>
      <c r="D2" s="57"/>
      <c r="E2" s="2" t="s">
        <v>4</v>
      </c>
    </row>
    <row r="3" spans="2:12" ht="19.5" customHeight="1">
      <c r="B3" s="17">
        <f t="array" ref="B3:H3">kalendář</f>
        <v>45985</v>
      </c>
      <c r="C3" s="18">
        <v>45986</v>
      </c>
      <c r="D3" s="19">
        <v>45987</v>
      </c>
      <c r="E3" s="18">
        <v>45988</v>
      </c>
      <c r="F3" s="19">
        <v>45989</v>
      </c>
      <c r="G3" s="18">
        <v>45990</v>
      </c>
      <c r="H3" s="20">
        <v>45991</v>
      </c>
    </row>
    <row r="4" spans="2:12" s="6" customFormat="1" ht="16.5" customHeight="1">
      <c r="B4" s="16">
        <f t="array" ref="B4:H4">INDEX(kalendář,ndx+0)</f>
        <v>45992</v>
      </c>
      <c r="C4" s="16">
        <v>45993</v>
      </c>
      <c r="D4" s="16">
        <v>45994</v>
      </c>
      <c r="E4" s="16">
        <v>45995</v>
      </c>
      <c r="F4" s="16">
        <v>45996</v>
      </c>
      <c r="G4" s="16">
        <v>45997</v>
      </c>
      <c r="H4" s="16">
        <v>45998</v>
      </c>
    </row>
    <row r="5" spans="2:12" s="8" customFormat="1" ht="75.75" customHeight="1">
      <c r="B5" s="30"/>
      <c r="C5" s="30"/>
      <c r="D5" s="30"/>
      <c r="E5" s="30"/>
      <c r="F5" s="30"/>
      <c r="G5" s="30"/>
      <c r="H5" s="30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45999</v>
      </c>
      <c r="C6" s="7">
        <v>46000</v>
      </c>
      <c r="D6" s="7">
        <v>46001</v>
      </c>
      <c r="E6" s="7">
        <v>46002</v>
      </c>
      <c r="F6" s="7">
        <v>46003</v>
      </c>
      <c r="G6" s="7">
        <v>46004</v>
      </c>
      <c r="H6" s="7">
        <v>46005</v>
      </c>
      <c r="J6" s="10"/>
      <c r="K6" s="10"/>
      <c r="L6" s="15"/>
    </row>
    <row r="7" spans="2:12" s="8" customFormat="1" ht="75.75" customHeight="1">
      <c r="B7" s="30"/>
      <c r="C7" s="30"/>
      <c r="D7" s="30"/>
      <c r="E7" s="30"/>
      <c r="F7" s="30"/>
      <c r="G7" s="30"/>
      <c r="H7" s="30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46006</v>
      </c>
      <c r="C8" s="7">
        <v>46007</v>
      </c>
      <c r="D8" s="7">
        <v>46008</v>
      </c>
      <c r="E8" s="7">
        <v>46009</v>
      </c>
      <c r="F8" s="7">
        <v>46010</v>
      </c>
      <c r="G8" s="7">
        <v>46011</v>
      </c>
      <c r="H8" s="7">
        <v>46012</v>
      </c>
      <c r="J8" s="10"/>
      <c r="K8" s="10"/>
      <c r="L8" s="15"/>
    </row>
    <row r="9" spans="2:12" s="8" customFormat="1" ht="75.75" customHeight="1">
      <c r="B9" s="30"/>
      <c r="C9" s="30"/>
      <c r="D9" s="30"/>
      <c r="E9" s="30"/>
      <c r="F9" s="30"/>
      <c r="G9" s="30"/>
      <c r="H9" s="30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46013</v>
      </c>
      <c r="C10" s="7">
        <v>46014</v>
      </c>
      <c r="D10" s="7">
        <v>46015</v>
      </c>
      <c r="E10" s="7">
        <v>46016</v>
      </c>
      <c r="F10" s="7">
        <v>46017</v>
      </c>
      <c r="G10" s="7">
        <v>46018</v>
      </c>
      <c r="H10" s="7">
        <v>46019</v>
      </c>
      <c r="J10" s="10"/>
      <c r="K10" s="10"/>
      <c r="L10" s="15"/>
    </row>
    <row r="11" spans="2:12" s="8" customFormat="1" ht="75.75" customHeight="1">
      <c r="B11" s="30"/>
      <c r="C11" s="30"/>
      <c r="D11" s="30"/>
      <c r="E11" s="30"/>
      <c r="F11" s="30"/>
      <c r="G11" s="30"/>
      <c r="H11" s="30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46020</v>
      </c>
      <c r="C12" s="7">
        <v>46021</v>
      </c>
      <c r="D12" s="7">
        <v>46022</v>
      </c>
      <c r="E12" s="7">
        <v>46023</v>
      </c>
      <c r="F12" s="7">
        <v>46024</v>
      </c>
      <c r="G12" s="7">
        <v>46025</v>
      </c>
      <c r="H12" s="7">
        <v>46026</v>
      </c>
    </row>
    <row r="13" spans="2:12" s="8" customFormat="1" ht="75.75" customHeight="1">
      <c r="B13" s="30"/>
      <c r="C13" s="30"/>
      <c r="D13" s="30"/>
      <c r="E13" s="30"/>
      <c r="F13" s="30"/>
      <c r="G13" s="30"/>
      <c r="H13" s="30"/>
    </row>
  </sheetData>
  <mergeCells count="3">
    <mergeCell ref="C1:D1"/>
    <mergeCell ref="C2:D2"/>
    <mergeCell ref="K1:L1"/>
  </mergeCells>
  <conditionalFormatting sqref="B6:H6">
    <cfRule type="expression" dxfId="84" priority="5">
      <formula>ČísloZobrazenéhoMěsíce&lt;&gt;MONTH(B6)</formula>
    </cfRule>
  </conditionalFormatting>
  <conditionalFormatting sqref="B8:H8">
    <cfRule type="expression" dxfId="83" priority="4">
      <formula>ČísloZobrazenéhoMěsíce&lt;&gt;MONTH(B8)</formula>
    </cfRule>
  </conditionalFormatting>
  <conditionalFormatting sqref="B10:H10">
    <cfRule type="expression" dxfId="82" priority="3">
      <formula>ČísloZobrazenéhoMěsíce&lt;&gt;MONTH(B10)</formula>
    </cfRule>
  </conditionalFormatting>
  <conditionalFormatting sqref="B12:H12">
    <cfRule type="expression" dxfId="81" priority="2">
      <formula>ČísloZobrazenéhoMěsíce&lt;&gt;MONTH(B12)</formula>
    </cfRule>
  </conditionalFormatting>
  <conditionalFormatting sqref="B4:H4">
    <cfRule type="expression" dxfId="8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Normal="100" workbookViewId="0">
      <selection activeCell="E9" sqref="E9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2026</v>
      </c>
      <c r="C1" s="56" t="s">
        <v>1</v>
      </c>
      <c r="D1" s="56"/>
      <c r="E1" s="4" t="s">
        <v>3</v>
      </c>
      <c r="F1" s="25" t="str">
        <f>K1</f>
        <v>U7 - ZD</v>
      </c>
      <c r="J1" s="53" t="s">
        <v>24</v>
      </c>
      <c r="K1" s="58" t="s">
        <v>28</v>
      </c>
      <c r="L1" s="58"/>
    </row>
    <row r="2" spans="2:12" ht="30" hidden="1" customHeight="1">
      <c r="B2" s="51" t="s">
        <v>0</v>
      </c>
      <c r="C2" s="57" t="s">
        <v>2</v>
      </c>
      <c r="D2" s="57"/>
      <c r="E2" s="2" t="s">
        <v>4</v>
      </c>
    </row>
    <row r="3" spans="2:12" ht="19.5" customHeight="1">
      <c r="B3" s="17">
        <f t="array" ref="B3:H3">kalendář</f>
        <v>46013</v>
      </c>
      <c r="C3" s="18">
        <v>46014</v>
      </c>
      <c r="D3" s="19">
        <v>46015</v>
      </c>
      <c r="E3" s="18">
        <v>46016</v>
      </c>
      <c r="F3" s="19">
        <v>46017</v>
      </c>
      <c r="G3" s="18">
        <v>46018</v>
      </c>
      <c r="H3" s="20">
        <v>46019</v>
      </c>
    </row>
    <row r="4" spans="2:12" s="6" customFormat="1" ht="16.5" customHeight="1">
      <c r="B4" s="27">
        <f t="array" ref="B4:H4">INDEX(kalendář,ndx+0)</f>
        <v>46020</v>
      </c>
      <c r="C4" s="27">
        <v>46021</v>
      </c>
      <c r="D4" s="27">
        <v>46022</v>
      </c>
      <c r="E4" s="27">
        <v>46023</v>
      </c>
      <c r="F4" s="27">
        <v>46024</v>
      </c>
      <c r="G4" s="27">
        <v>46025</v>
      </c>
      <c r="H4" s="27">
        <v>46026</v>
      </c>
    </row>
    <row r="5" spans="2:12" s="8" customFormat="1" ht="75.75" customHeight="1">
      <c r="B5" s="29"/>
      <c r="C5" s="24"/>
      <c r="D5" s="24"/>
      <c r="E5" s="55" t="s">
        <v>7</v>
      </c>
      <c r="F5" s="55" t="s">
        <v>7</v>
      </c>
      <c r="G5" s="54" t="s">
        <v>29</v>
      </c>
      <c r="H5" s="54" t="s">
        <v>30</v>
      </c>
      <c r="J5" s="21" t="s">
        <v>7</v>
      </c>
      <c r="K5" s="10"/>
      <c r="L5" s="14" t="s">
        <v>8</v>
      </c>
    </row>
    <row r="6" spans="2:12" s="6" customFormat="1" ht="16.5" customHeight="1">
      <c r="B6" s="26">
        <f t="array" ref="B6:H6">INDEX(kalendář,ndx+1)</f>
        <v>46027</v>
      </c>
      <c r="C6" s="26">
        <v>46028</v>
      </c>
      <c r="D6" s="26">
        <v>46029</v>
      </c>
      <c r="E6" s="26">
        <v>46030</v>
      </c>
      <c r="F6" s="26">
        <v>46031</v>
      </c>
      <c r="G6" s="26">
        <v>46032</v>
      </c>
      <c r="H6" s="26">
        <v>46033</v>
      </c>
      <c r="J6" s="10"/>
      <c r="K6" s="10"/>
      <c r="L6" s="15"/>
    </row>
    <row r="7" spans="2:12" s="8" customFormat="1" ht="75.75" customHeight="1">
      <c r="B7" s="54" t="s">
        <v>26</v>
      </c>
      <c r="C7" s="55" t="s">
        <v>7</v>
      </c>
      <c r="D7" s="55" t="s">
        <v>7</v>
      </c>
      <c r="E7" s="54" t="s">
        <v>27</v>
      </c>
      <c r="F7" s="54" t="s">
        <v>31</v>
      </c>
      <c r="G7" s="54" t="s">
        <v>32</v>
      </c>
      <c r="H7" s="54" t="s">
        <v>33</v>
      </c>
      <c r="J7" s="22" t="s">
        <v>9</v>
      </c>
      <c r="K7" s="10"/>
      <c r="L7" s="14" t="s">
        <v>10</v>
      </c>
    </row>
    <row r="8" spans="2:12" s="6" customFormat="1" ht="16.5" customHeight="1">
      <c r="B8" s="26">
        <f t="array" ref="B8:H8">INDEX(kalendář,ndx+2)</f>
        <v>46034</v>
      </c>
      <c r="C8" s="26">
        <v>46035</v>
      </c>
      <c r="D8" s="26">
        <v>46036</v>
      </c>
      <c r="E8" s="26">
        <v>46037</v>
      </c>
      <c r="F8" s="26">
        <v>46038</v>
      </c>
      <c r="G8" s="26">
        <v>46039</v>
      </c>
      <c r="H8" s="26">
        <v>46040</v>
      </c>
      <c r="J8" s="10"/>
      <c r="K8" s="10"/>
      <c r="L8" s="15"/>
    </row>
    <row r="9" spans="2:12" s="8" customFormat="1" ht="75.75" customHeight="1">
      <c r="B9" s="54" t="s">
        <v>26</v>
      </c>
      <c r="C9" s="55" t="s">
        <v>7</v>
      </c>
      <c r="D9" s="55" t="s">
        <v>7</v>
      </c>
      <c r="E9" s="54" t="s">
        <v>27</v>
      </c>
      <c r="F9" s="55" t="s">
        <v>7</v>
      </c>
      <c r="G9" s="54" t="s">
        <v>34</v>
      </c>
      <c r="H9" s="54" t="s">
        <v>35</v>
      </c>
      <c r="J9" s="23" t="s">
        <v>11</v>
      </c>
      <c r="K9" s="10"/>
      <c r="L9" s="14" t="s">
        <v>12</v>
      </c>
    </row>
    <row r="10" spans="2:12" s="6" customFormat="1" ht="16.5" customHeight="1">
      <c r="B10" s="26">
        <f t="array" ref="B10:H10">INDEX(kalendář,ndx+3)</f>
        <v>46041</v>
      </c>
      <c r="C10" s="26">
        <v>46042</v>
      </c>
      <c r="D10" s="26">
        <v>46043</v>
      </c>
      <c r="E10" s="26">
        <v>46044</v>
      </c>
      <c r="F10" s="26">
        <v>46045</v>
      </c>
      <c r="G10" s="26">
        <v>46046</v>
      </c>
      <c r="H10" s="26">
        <v>46047</v>
      </c>
      <c r="J10" s="10"/>
      <c r="K10" s="10"/>
      <c r="L10" s="15"/>
    </row>
    <row r="11" spans="2:12" s="8" customFormat="1" ht="75.75" customHeight="1">
      <c r="B11" s="54" t="s">
        <v>26</v>
      </c>
      <c r="C11" s="55" t="s">
        <v>7</v>
      </c>
      <c r="D11" s="55" t="s">
        <v>7</v>
      </c>
      <c r="E11" s="54" t="s">
        <v>27</v>
      </c>
      <c r="F11" s="55" t="s">
        <v>7</v>
      </c>
      <c r="G11" s="54" t="s">
        <v>36</v>
      </c>
      <c r="H11" s="55" t="s">
        <v>7</v>
      </c>
      <c r="J11" s="24" t="s">
        <v>13</v>
      </c>
      <c r="K11" s="10"/>
      <c r="L11" s="14" t="s">
        <v>14</v>
      </c>
    </row>
    <row r="12" spans="2:12" s="6" customFormat="1" ht="16.5" customHeight="1">
      <c r="B12" s="26">
        <f t="array" ref="B12:H12">INDEX(kalendář,ndx+4)</f>
        <v>46048</v>
      </c>
      <c r="C12" s="26">
        <v>46049</v>
      </c>
      <c r="D12" s="26">
        <v>46050</v>
      </c>
      <c r="E12" s="26">
        <v>46051</v>
      </c>
      <c r="F12" s="26">
        <v>46052</v>
      </c>
      <c r="G12" s="26">
        <v>46053</v>
      </c>
      <c r="H12" s="26">
        <v>46054</v>
      </c>
    </row>
    <row r="13" spans="2:12" s="8" customFormat="1" ht="75.75" customHeight="1">
      <c r="B13" s="54" t="s">
        <v>26</v>
      </c>
      <c r="C13" s="55" t="s">
        <v>7</v>
      </c>
      <c r="D13" s="55" t="s">
        <v>7</v>
      </c>
      <c r="E13" s="54" t="s">
        <v>27</v>
      </c>
      <c r="F13" s="54" t="s">
        <v>37</v>
      </c>
      <c r="G13" s="55" t="s">
        <v>7</v>
      </c>
      <c r="H13" s="54"/>
    </row>
  </sheetData>
  <mergeCells count="3">
    <mergeCell ref="C1:D1"/>
    <mergeCell ref="C2:D2"/>
    <mergeCell ref="K1:L1"/>
  </mergeCells>
  <conditionalFormatting sqref="B6:H6">
    <cfRule type="expression" dxfId="79" priority="5">
      <formula>ČísloZobrazenéhoMěsíce&lt;&gt;MONTH(B6)</formula>
    </cfRule>
  </conditionalFormatting>
  <conditionalFormatting sqref="B8:H8">
    <cfRule type="expression" dxfId="78" priority="4">
      <formula>ČísloZobrazenéhoMěsíce&lt;&gt;MONTH(B8)</formula>
    </cfRule>
  </conditionalFormatting>
  <conditionalFormatting sqref="B10:H10">
    <cfRule type="expression" dxfId="77" priority="3">
      <formula>ČísloZobrazenéhoMěsíce&lt;&gt;MONTH(B10)</formula>
    </cfRule>
  </conditionalFormatting>
  <conditionalFormatting sqref="B12:H12">
    <cfRule type="expression" dxfId="76" priority="2">
      <formula>ČísloZobrazenéhoMěsíce&lt;&gt;MONTH(B12)</formula>
    </cfRule>
  </conditionalFormatting>
  <conditionalFormatting sqref="B4:H4">
    <cfRule type="expression" dxfId="75" priority="1">
      <formula>ČísloZobrazenéhoMěsíce&lt;&gt;MONTH(B4)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tabSelected="1" showRuler="0" zoomScale="120" zoomScaleNormal="120" workbookViewId="0">
      <selection activeCell="H13" sqref="H13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2026</v>
      </c>
      <c r="C1" s="56" t="s">
        <v>5</v>
      </c>
      <c r="D1" s="56"/>
      <c r="E1" s="4" t="s">
        <v>3</v>
      </c>
      <c r="F1" s="25" t="str">
        <f>K1</f>
        <v>U7 - ZD</v>
      </c>
      <c r="J1" s="53" t="s">
        <v>24</v>
      </c>
      <c r="K1" s="58" t="s">
        <v>28</v>
      </c>
      <c r="L1" s="58"/>
    </row>
    <row r="2" spans="2:12" ht="30" hidden="1" customHeight="1">
      <c r="B2" s="51" t="s">
        <v>0</v>
      </c>
      <c r="C2" s="57" t="s">
        <v>2</v>
      </c>
      <c r="D2" s="57"/>
      <c r="E2" s="2" t="s">
        <v>4</v>
      </c>
    </row>
    <row r="3" spans="2:12" ht="19.5" customHeight="1">
      <c r="B3" s="17">
        <f t="array" ref="B3:H3">kalendář</f>
        <v>46048</v>
      </c>
      <c r="C3" s="18">
        <v>46049</v>
      </c>
      <c r="D3" s="19">
        <v>46050</v>
      </c>
      <c r="E3" s="18">
        <v>46051</v>
      </c>
      <c r="F3" s="19">
        <v>46052</v>
      </c>
      <c r="G3" s="18">
        <v>46053</v>
      </c>
      <c r="H3" s="20">
        <v>46054</v>
      </c>
    </row>
    <row r="4" spans="2:12" s="6" customFormat="1" ht="16.5" customHeight="1">
      <c r="B4" s="16">
        <f t="array" ref="B4:H4">INDEX(kalendář,ndx+0)</f>
        <v>46048</v>
      </c>
      <c r="C4" s="16">
        <v>46049</v>
      </c>
      <c r="D4" s="16">
        <v>46050</v>
      </c>
      <c r="E4" s="16">
        <v>46051</v>
      </c>
      <c r="F4" s="16">
        <v>46052</v>
      </c>
      <c r="G4" s="16">
        <v>46053</v>
      </c>
      <c r="H4" s="16">
        <v>46054</v>
      </c>
    </row>
    <row r="5" spans="2:12" s="8" customFormat="1" ht="75.75" customHeight="1">
      <c r="B5" s="35"/>
      <c r="C5" s="35"/>
      <c r="D5" s="35"/>
      <c r="E5" s="36"/>
      <c r="F5" s="37"/>
      <c r="G5" s="33"/>
      <c r="H5" s="54" t="s">
        <v>38</v>
      </c>
      <c r="J5" s="9" t="s">
        <v>7</v>
      </c>
      <c r="K5" s="10"/>
      <c r="L5" s="14" t="s">
        <v>8</v>
      </c>
    </row>
    <row r="6" spans="2:12" s="6" customFormat="1" ht="16.5" customHeight="1">
      <c r="B6" s="16">
        <f t="array" ref="B6:H6">INDEX(kalendář,ndx+1)</f>
        <v>46055</v>
      </c>
      <c r="C6" s="16">
        <v>46056</v>
      </c>
      <c r="D6" s="16">
        <v>46057</v>
      </c>
      <c r="E6" s="16">
        <v>46058</v>
      </c>
      <c r="F6" s="16">
        <v>46059</v>
      </c>
      <c r="G6" s="16">
        <v>46060</v>
      </c>
      <c r="H6" s="16">
        <v>46061</v>
      </c>
      <c r="J6" s="10"/>
      <c r="K6" s="10"/>
      <c r="L6" s="15"/>
    </row>
    <row r="7" spans="2:12" s="8" customFormat="1" ht="75.75" customHeight="1">
      <c r="B7" s="54" t="s">
        <v>26</v>
      </c>
      <c r="C7" s="55" t="s">
        <v>7</v>
      </c>
      <c r="D7" s="55" t="s">
        <v>7</v>
      </c>
      <c r="E7" s="55" t="s">
        <v>7</v>
      </c>
      <c r="F7" s="54" t="s">
        <v>39</v>
      </c>
      <c r="G7" s="54" t="s">
        <v>40</v>
      </c>
      <c r="H7" s="54" t="s">
        <v>41</v>
      </c>
      <c r="J7" s="11" t="s">
        <v>9</v>
      </c>
      <c r="K7" s="10"/>
      <c r="L7" s="14" t="s">
        <v>10</v>
      </c>
    </row>
    <row r="8" spans="2:12" s="6" customFormat="1" ht="16.5" customHeight="1">
      <c r="B8" s="16">
        <f t="array" ref="B8:H8">INDEX(kalendář,ndx+2)</f>
        <v>46062</v>
      </c>
      <c r="C8" s="16">
        <v>46063</v>
      </c>
      <c r="D8" s="16">
        <v>46064</v>
      </c>
      <c r="E8" s="16">
        <v>46065</v>
      </c>
      <c r="F8" s="16">
        <v>46066</v>
      </c>
      <c r="G8" s="16">
        <v>46067</v>
      </c>
      <c r="H8" s="16">
        <v>46068</v>
      </c>
      <c r="J8" s="10"/>
      <c r="K8" s="10"/>
      <c r="L8" s="15"/>
    </row>
    <row r="9" spans="2:12" s="8" customFormat="1" ht="75.75" customHeight="1">
      <c r="B9" s="55" t="s">
        <v>7</v>
      </c>
      <c r="C9" s="12" t="s">
        <v>43</v>
      </c>
      <c r="D9" s="55" t="s">
        <v>7</v>
      </c>
      <c r="E9" s="54" t="s">
        <v>42</v>
      </c>
      <c r="F9" s="55" t="s">
        <v>7</v>
      </c>
      <c r="G9" s="54" t="s">
        <v>44</v>
      </c>
      <c r="H9" s="11" t="s">
        <v>45</v>
      </c>
      <c r="J9" s="12" t="s">
        <v>11</v>
      </c>
      <c r="K9" s="10"/>
      <c r="L9" s="14" t="s">
        <v>12</v>
      </c>
    </row>
    <row r="10" spans="2:12" s="6" customFormat="1" ht="16.5" customHeight="1">
      <c r="B10" s="16">
        <f t="array" ref="B10:H10">INDEX(kalendář,ndx+3)</f>
        <v>46069</v>
      </c>
      <c r="C10" s="16">
        <v>46070</v>
      </c>
      <c r="D10" s="16">
        <v>46071</v>
      </c>
      <c r="E10" s="16">
        <v>46072</v>
      </c>
      <c r="F10" s="16">
        <v>46073</v>
      </c>
      <c r="G10" s="16">
        <v>46074</v>
      </c>
      <c r="H10" s="16">
        <v>46075</v>
      </c>
      <c r="J10" s="10"/>
      <c r="K10" s="10"/>
      <c r="L10" s="15"/>
    </row>
    <row r="11" spans="2:12" s="8" customFormat="1" ht="75.75" customHeight="1">
      <c r="B11" s="54" t="s">
        <v>26</v>
      </c>
      <c r="C11" s="55" t="s">
        <v>7</v>
      </c>
      <c r="D11" s="55" t="s">
        <v>7</v>
      </c>
      <c r="E11" s="55" t="s">
        <v>7</v>
      </c>
      <c r="F11" s="54" t="s">
        <v>46</v>
      </c>
      <c r="G11" s="55" t="s">
        <v>7</v>
      </c>
      <c r="H11" s="54" t="s">
        <v>47</v>
      </c>
      <c r="J11" s="13" t="s">
        <v>13</v>
      </c>
      <c r="K11" s="10"/>
      <c r="L11" s="14" t="s">
        <v>14</v>
      </c>
    </row>
    <row r="12" spans="2:12" s="6" customFormat="1" ht="16.5" customHeight="1">
      <c r="B12" s="16">
        <f t="array" ref="B12:H12">INDEX(kalendář,ndx+4)</f>
        <v>46076</v>
      </c>
      <c r="C12" s="16">
        <v>46077</v>
      </c>
      <c r="D12" s="16">
        <v>46078</v>
      </c>
      <c r="E12" s="16">
        <v>46079</v>
      </c>
      <c r="F12" s="16">
        <v>46080</v>
      </c>
      <c r="G12" s="16">
        <v>46081</v>
      </c>
      <c r="H12" s="16">
        <v>46082</v>
      </c>
    </row>
    <row r="13" spans="2:12" s="8" customFormat="1" ht="75.75" customHeight="1">
      <c r="B13" s="54" t="s">
        <v>26</v>
      </c>
      <c r="C13" s="55" t="s">
        <v>7</v>
      </c>
      <c r="D13" s="55" t="s">
        <v>7</v>
      </c>
      <c r="E13" s="54" t="s">
        <v>27</v>
      </c>
      <c r="F13" s="55" t="s">
        <v>7</v>
      </c>
      <c r="G13" s="54" t="s">
        <v>48</v>
      </c>
      <c r="H13" s="54"/>
    </row>
  </sheetData>
  <mergeCells count="3">
    <mergeCell ref="C1:D1"/>
    <mergeCell ref="C2:D2"/>
    <mergeCell ref="K1:L1"/>
  </mergeCells>
  <conditionalFormatting sqref="B6:H6">
    <cfRule type="expression" dxfId="74" priority="5">
      <formula>ČísloZobrazenéhoMěsíce&lt;&gt;MONTH(B6)</formula>
    </cfRule>
  </conditionalFormatting>
  <conditionalFormatting sqref="B8:H8">
    <cfRule type="expression" dxfId="73" priority="4">
      <formula>ČísloZobrazenéhoMěsíce&lt;&gt;MONTH(B8)</formula>
    </cfRule>
  </conditionalFormatting>
  <conditionalFormatting sqref="B10:H10">
    <cfRule type="expression" dxfId="72" priority="3">
      <formula>ČísloZobrazenéhoMěsíce&lt;&gt;MONTH(B10)</formula>
    </cfRule>
  </conditionalFormatting>
  <conditionalFormatting sqref="B12:H12">
    <cfRule type="expression" dxfId="71" priority="2">
      <formula>ČísloZobrazenéhoMěsíce&lt;&gt;MONTH(B12)</formula>
    </cfRule>
  </conditionalFormatting>
  <conditionalFormatting sqref="B4:H4">
    <cfRule type="expression" dxfId="7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I15" sqref="I15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2026</v>
      </c>
      <c r="C1" s="56" t="s">
        <v>16</v>
      </c>
      <c r="D1" s="56"/>
      <c r="E1" s="4" t="s">
        <v>3</v>
      </c>
      <c r="F1" s="25" t="str">
        <f>K1</f>
        <v>U13 - SŽB</v>
      </c>
      <c r="J1" s="53" t="s">
        <v>24</v>
      </c>
      <c r="K1" s="58" t="s">
        <v>25</v>
      </c>
      <c r="L1" s="58"/>
    </row>
    <row r="2" spans="2:12" ht="30" hidden="1" customHeight="1">
      <c r="B2" s="51" t="s">
        <v>0</v>
      </c>
      <c r="C2" s="57" t="s">
        <v>2</v>
      </c>
      <c r="D2" s="57"/>
      <c r="E2" s="2" t="s">
        <v>4</v>
      </c>
    </row>
    <row r="3" spans="2:12" ht="19.5" customHeight="1">
      <c r="B3" s="17">
        <f t="array" ref="B3:H3">kalendář</f>
        <v>46076</v>
      </c>
      <c r="C3" s="18">
        <v>46077</v>
      </c>
      <c r="D3" s="19">
        <v>46078</v>
      </c>
      <c r="E3" s="18">
        <v>46079</v>
      </c>
      <c r="F3" s="19">
        <v>46080</v>
      </c>
      <c r="G3" s="18">
        <v>46081</v>
      </c>
      <c r="H3" s="20">
        <v>46082</v>
      </c>
    </row>
    <row r="4" spans="2:12" s="6" customFormat="1" ht="16.5" customHeight="1">
      <c r="B4" s="16">
        <f t="array" ref="B4:H4">INDEX(kalendář,ndx+0)</f>
        <v>46076</v>
      </c>
      <c r="C4" s="16">
        <v>46077</v>
      </c>
      <c r="D4" s="16">
        <v>46078</v>
      </c>
      <c r="E4" s="16">
        <v>46079</v>
      </c>
      <c r="F4" s="16">
        <v>46080</v>
      </c>
      <c r="G4" s="16">
        <v>46081</v>
      </c>
      <c r="H4" s="16">
        <v>46082</v>
      </c>
    </row>
    <row r="5" spans="2:12" s="8" customFormat="1" ht="75.75" customHeight="1">
      <c r="B5" s="30"/>
      <c r="C5" s="30"/>
      <c r="D5" s="30"/>
      <c r="E5" s="30"/>
      <c r="F5" s="30"/>
      <c r="G5" s="47"/>
      <c r="H5" s="44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46083</v>
      </c>
      <c r="C6" s="7">
        <v>46084</v>
      </c>
      <c r="D6" s="7">
        <v>46085</v>
      </c>
      <c r="E6" s="7">
        <v>46086</v>
      </c>
      <c r="F6" s="7">
        <v>46087</v>
      </c>
      <c r="G6" s="7">
        <v>46088</v>
      </c>
      <c r="H6" s="7">
        <v>46089</v>
      </c>
      <c r="J6" s="10"/>
      <c r="K6" s="10"/>
      <c r="L6" s="15"/>
    </row>
    <row r="7" spans="2:12" s="8" customFormat="1" ht="75.75" customHeight="1">
      <c r="B7" s="30"/>
      <c r="C7" s="30"/>
      <c r="D7" s="30"/>
      <c r="E7" s="47"/>
      <c r="F7" s="30"/>
      <c r="G7" s="47"/>
      <c r="H7" s="44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46090</v>
      </c>
      <c r="C8" s="7">
        <v>46091</v>
      </c>
      <c r="D8" s="7">
        <v>46092</v>
      </c>
      <c r="E8" s="7">
        <v>46093</v>
      </c>
      <c r="F8" s="7">
        <v>46094</v>
      </c>
      <c r="G8" s="7">
        <v>46095</v>
      </c>
      <c r="H8" s="7">
        <v>46096</v>
      </c>
      <c r="J8" s="10"/>
      <c r="K8" s="10"/>
      <c r="L8" s="15"/>
    </row>
    <row r="9" spans="2:12" s="8" customFormat="1" ht="75.75" customHeight="1">
      <c r="B9" s="30"/>
      <c r="C9" s="30"/>
      <c r="D9" s="30"/>
      <c r="E9" s="47"/>
      <c r="F9" s="30"/>
      <c r="G9" s="47"/>
      <c r="H9" s="44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46097</v>
      </c>
      <c r="C10" s="7">
        <v>46098</v>
      </c>
      <c r="D10" s="7">
        <v>46099</v>
      </c>
      <c r="E10" s="7">
        <v>46100</v>
      </c>
      <c r="F10" s="7">
        <v>46101</v>
      </c>
      <c r="G10" s="7">
        <v>46102</v>
      </c>
      <c r="H10" s="7">
        <v>46103</v>
      </c>
      <c r="J10" s="10"/>
      <c r="K10" s="10"/>
      <c r="L10" s="15"/>
    </row>
    <row r="11" spans="2:12" s="8" customFormat="1" ht="75.75" customHeight="1">
      <c r="B11" s="30"/>
      <c r="C11" s="30"/>
      <c r="D11" s="30"/>
      <c r="E11" s="30"/>
      <c r="F11" s="30"/>
      <c r="G11" s="47"/>
      <c r="H11" s="44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46104</v>
      </c>
      <c r="C12" s="7">
        <v>46105</v>
      </c>
      <c r="D12" s="7">
        <v>46106</v>
      </c>
      <c r="E12" s="7">
        <v>46107</v>
      </c>
      <c r="F12" s="7">
        <v>46108</v>
      </c>
      <c r="G12" s="7">
        <v>46109</v>
      </c>
      <c r="H12" s="7">
        <v>46110</v>
      </c>
    </row>
    <row r="13" spans="2:12" s="8" customFormat="1" ht="75.75" customHeight="1">
      <c r="B13" s="30"/>
      <c r="C13" s="30"/>
      <c r="D13" s="30"/>
      <c r="E13" s="30"/>
      <c r="F13" s="30"/>
      <c r="G13" s="30"/>
      <c r="H13" s="30"/>
    </row>
  </sheetData>
  <mergeCells count="3">
    <mergeCell ref="C1:D1"/>
    <mergeCell ref="C2:D2"/>
    <mergeCell ref="K1:L1"/>
  </mergeCells>
  <conditionalFormatting sqref="B6:H6">
    <cfRule type="expression" dxfId="69" priority="5">
      <formula>ČísloZobrazenéhoMěsíce&lt;&gt;MONTH(B6)</formula>
    </cfRule>
  </conditionalFormatting>
  <conditionalFormatting sqref="B8:H8">
    <cfRule type="expression" dxfId="68" priority="4">
      <formula>ČísloZobrazenéhoMěsíce&lt;&gt;MONTH(B8)</formula>
    </cfRule>
  </conditionalFormatting>
  <conditionalFormatting sqref="B10:H10">
    <cfRule type="expression" dxfId="67" priority="3">
      <formula>ČísloZobrazenéhoMěsíce&lt;&gt;MONTH(B10)</formula>
    </cfRule>
  </conditionalFormatting>
  <conditionalFormatting sqref="B12:H12">
    <cfRule type="expression" dxfId="66" priority="2">
      <formula>ČísloZobrazenéhoMěsíce&lt;&gt;MONTH(B12)</formula>
    </cfRule>
  </conditionalFormatting>
  <conditionalFormatting sqref="B4:H4">
    <cfRule type="expression" dxfId="6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I15" sqref="I15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2026</v>
      </c>
      <c r="C1" s="56" t="s">
        <v>15</v>
      </c>
      <c r="D1" s="56"/>
      <c r="E1" s="4" t="s">
        <v>3</v>
      </c>
      <c r="F1" s="25" t="str">
        <f>K1</f>
        <v>U13 - SŽB</v>
      </c>
      <c r="J1" s="53" t="s">
        <v>24</v>
      </c>
      <c r="K1" s="58" t="s">
        <v>25</v>
      </c>
      <c r="L1" s="58"/>
    </row>
    <row r="2" spans="2:12" ht="30" hidden="1" customHeight="1">
      <c r="B2" s="51" t="s">
        <v>0</v>
      </c>
      <c r="C2" s="57" t="s">
        <v>2</v>
      </c>
      <c r="D2" s="57"/>
      <c r="E2" s="2" t="s">
        <v>4</v>
      </c>
    </row>
    <row r="3" spans="2:12" ht="19.5" customHeight="1">
      <c r="B3" s="17">
        <f t="array" ref="B3:H3">kalendář</f>
        <v>46104</v>
      </c>
      <c r="C3" s="18">
        <v>46105</v>
      </c>
      <c r="D3" s="19">
        <v>46106</v>
      </c>
      <c r="E3" s="18">
        <v>46107</v>
      </c>
      <c r="F3" s="19">
        <v>46108</v>
      </c>
      <c r="G3" s="18">
        <v>46109</v>
      </c>
      <c r="H3" s="20">
        <v>46110</v>
      </c>
    </row>
    <row r="4" spans="2:12" s="6" customFormat="1" ht="16.5" customHeight="1">
      <c r="B4" s="16">
        <f t="array" ref="B4:H4">INDEX(kalendář,ndx+0)</f>
        <v>46111</v>
      </c>
      <c r="C4" s="16">
        <v>46112</v>
      </c>
      <c r="D4" s="16">
        <v>46113</v>
      </c>
      <c r="E4" s="16">
        <v>46114</v>
      </c>
      <c r="F4" s="16">
        <v>46115</v>
      </c>
      <c r="G4" s="16">
        <v>46116</v>
      </c>
      <c r="H4" s="16">
        <v>46117</v>
      </c>
    </row>
    <row r="5" spans="2:12" s="8" customFormat="1" ht="75.75" customHeight="1">
      <c r="B5" s="30"/>
      <c r="C5" s="30"/>
      <c r="D5" s="30"/>
      <c r="E5" s="30"/>
      <c r="F5" s="30"/>
      <c r="G5" s="30"/>
      <c r="H5" s="30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46118</v>
      </c>
      <c r="C6" s="7">
        <v>46119</v>
      </c>
      <c r="D6" s="7">
        <v>46120</v>
      </c>
      <c r="E6" s="7">
        <v>46121</v>
      </c>
      <c r="F6" s="7">
        <v>46122</v>
      </c>
      <c r="G6" s="7">
        <v>46123</v>
      </c>
      <c r="H6" s="7">
        <v>46124</v>
      </c>
      <c r="J6" s="10"/>
      <c r="K6" s="10"/>
      <c r="L6" s="15"/>
    </row>
    <row r="7" spans="2:12" s="8" customFormat="1" ht="75.75" customHeight="1">
      <c r="B7" s="30"/>
      <c r="C7" s="30"/>
      <c r="D7" s="30"/>
      <c r="E7" s="30"/>
      <c r="F7" s="30"/>
      <c r="G7" s="30"/>
      <c r="H7" s="30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46125</v>
      </c>
      <c r="C8" s="7">
        <v>46126</v>
      </c>
      <c r="D8" s="7">
        <v>46127</v>
      </c>
      <c r="E8" s="7">
        <v>46128</v>
      </c>
      <c r="F8" s="7">
        <v>46129</v>
      </c>
      <c r="G8" s="7">
        <v>46130</v>
      </c>
      <c r="H8" s="7">
        <v>46131</v>
      </c>
      <c r="J8" s="10"/>
      <c r="K8" s="10"/>
      <c r="L8" s="15"/>
    </row>
    <row r="9" spans="2:12" s="8" customFormat="1" ht="75.75" customHeight="1">
      <c r="B9" s="30"/>
      <c r="C9" s="30"/>
      <c r="D9" s="30"/>
      <c r="E9" s="30"/>
      <c r="F9" s="30"/>
      <c r="G9" s="30"/>
      <c r="H9" s="30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46132</v>
      </c>
      <c r="C10" s="7">
        <v>46133</v>
      </c>
      <c r="D10" s="7">
        <v>46134</v>
      </c>
      <c r="E10" s="7">
        <v>46135</v>
      </c>
      <c r="F10" s="7">
        <v>46136</v>
      </c>
      <c r="G10" s="7">
        <v>46137</v>
      </c>
      <c r="H10" s="7">
        <v>46138</v>
      </c>
      <c r="J10" s="10"/>
      <c r="K10" s="10"/>
      <c r="L10" s="15"/>
    </row>
    <row r="11" spans="2:12" s="8" customFormat="1" ht="75.75" customHeight="1">
      <c r="B11" s="30"/>
      <c r="C11" s="30"/>
      <c r="D11" s="30"/>
      <c r="E11" s="30"/>
      <c r="F11" s="30"/>
      <c r="G11" s="30"/>
      <c r="H11" s="30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46139</v>
      </c>
      <c r="C12" s="7">
        <v>46140</v>
      </c>
      <c r="D12" s="7">
        <v>46141</v>
      </c>
      <c r="E12" s="7">
        <v>46142</v>
      </c>
      <c r="F12" s="7">
        <v>46143</v>
      </c>
      <c r="G12" s="7">
        <v>46144</v>
      </c>
      <c r="H12" s="7">
        <v>46145</v>
      </c>
    </row>
    <row r="13" spans="2:12" s="8" customFormat="1" ht="75.75" customHeight="1">
      <c r="B13" s="30"/>
      <c r="C13" s="30"/>
      <c r="D13" s="30"/>
      <c r="E13" s="30"/>
      <c r="F13" s="30"/>
      <c r="G13" s="30"/>
      <c r="H13" s="30"/>
    </row>
  </sheetData>
  <mergeCells count="3">
    <mergeCell ref="C1:D1"/>
    <mergeCell ref="C2:D2"/>
    <mergeCell ref="K1:L1"/>
  </mergeCells>
  <conditionalFormatting sqref="B6:H6">
    <cfRule type="expression" dxfId="64" priority="5">
      <formula>ČísloZobrazenéhoMěsíce&lt;&gt;MONTH(B6)</formula>
    </cfRule>
  </conditionalFormatting>
  <conditionalFormatting sqref="B8:H8">
    <cfRule type="expression" dxfId="63" priority="4">
      <formula>ČísloZobrazenéhoMěsíce&lt;&gt;MONTH(B8)</formula>
    </cfRule>
  </conditionalFormatting>
  <conditionalFormatting sqref="B10:H10">
    <cfRule type="expression" dxfId="62" priority="3">
      <formula>ČísloZobrazenéhoMěsíce&lt;&gt;MONTH(B10)</formula>
    </cfRule>
  </conditionalFormatting>
  <conditionalFormatting sqref="B12:H12">
    <cfRule type="expression" dxfId="61" priority="2">
      <formula>ČísloZobrazenéhoMěsíce&lt;&gt;MONTH(B12)</formula>
    </cfRule>
  </conditionalFormatting>
  <conditionalFormatting sqref="B4:H4">
    <cfRule type="expression" dxfId="6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85" zoomScaleNormal="85" workbookViewId="0">
      <selection activeCell="D16" sqref="D16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2026</v>
      </c>
      <c r="C1" s="56" t="s">
        <v>17</v>
      </c>
      <c r="D1" s="56"/>
      <c r="E1" s="4" t="s">
        <v>3</v>
      </c>
      <c r="F1" s="25" t="str">
        <f>K1</f>
        <v>U13 - SŽB</v>
      </c>
      <c r="J1" s="53" t="s">
        <v>24</v>
      </c>
      <c r="K1" s="58" t="s">
        <v>25</v>
      </c>
      <c r="L1" s="58"/>
    </row>
    <row r="2" spans="2:12" ht="30" hidden="1" customHeight="1">
      <c r="B2" s="51" t="s">
        <v>0</v>
      </c>
      <c r="C2" s="57" t="s">
        <v>2</v>
      </c>
      <c r="D2" s="57"/>
      <c r="E2" s="2" t="s">
        <v>4</v>
      </c>
    </row>
    <row r="3" spans="2:12" ht="19.5" customHeight="1">
      <c r="B3" s="17">
        <f t="array" ref="B3:H3">kalendář</f>
        <v>46132</v>
      </c>
      <c r="C3" s="18">
        <v>46133</v>
      </c>
      <c r="D3" s="19">
        <v>46134</v>
      </c>
      <c r="E3" s="18">
        <v>46135</v>
      </c>
      <c r="F3" s="19">
        <v>46136</v>
      </c>
      <c r="G3" s="18">
        <v>46137</v>
      </c>
      <c r="H3" s="20">
        <v>46138</v>
      </c>
    </row>
    <row r="4" spans="2:12" s="6" customFormat="1" ht="16.5" customHeight="1">
      <c r="B4" s="16">
        <f t="array" ref="B4:H4">INDEX(kalendář,ndx+0)</f>
        <v>46139</v>
      </c>
      <c r="C4" s="16">
        <v>46140</v>
      </c>
      <c r="D4" s="16">
        <v>46141</v>
      </c>
      <c r="E4" s="16">
        <v>46142</v>
      </c>
      <c r="F4" s="16">
        <v>46143</v>
      </c>
      <c r="G4" s="16">
        <v>46144</v>
      </c>
      <c r="H4" s="16">
        <v>46145</v>
      </c>
    </row>
    <row r="5" spans="2:12" s="8" customFormat="1" ht="75.75" customHeight="1">
      <c r="B5" s="30"/>
      <c r="C5" s="30"/>
      <c r="D5" s="30"/>
      <c r="E5" s="35"/>
      <c r="F5" s="35"/>
      <c r="G5" s="29"/>
      <c r="H5" s="29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46146</v>
      </c>
      <c r="C6" s="7">
        <v>46147</v>
      </c>
      <c r="D6" s="7">
        <v>46148</v>
      </c>
      <c r="E6" s="7">
        <v>46149</v>
      </c>
      <c r="F6" s="7">
        <v>46150</v>
      </c>
      <c r="G6" s="16">
        <v>46151</v>
      </c>
      <c r="H6" s="16">
        <v>46152</v>
      </c>
      <c r="J6" s="10"/>
      <c r="K6" s="10"/>
      <c r="L6" s="15"/>
    </row>
    <row r="7" spans="2:12" s="8" customFormat="1" ht="75.75" customHeight="1">
      <c r="B7" s="35"/>
      <c r="C7" s="35"/>
      <c r="D7" s="35"/>
      <c r="E7" s="35"/>
      <c r="F7" s="35"/>
      <c r="G7" s="29"/>
      <c r="H7" s="29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46153</v>
      </c>
      <c r="C8" s="7">
        <v>46154</v>
      </c>
      <c r="D8" s="7">
        <v>46155</v>
      </c>
      <c r="E8" s="7">
        <v>46156</v>
      </c>
      <c r="F8" s="7">
        <v>46157</v>
      </c>
      <c r="G8" s="16">
        <v>46158</v>
      </c>
      <c r="H8" s="16">
        <v>46159</v>
      </c>
      <c r="J8" s="10"/>
      <c r="K8" s="10"/>
      <c r="L8" s="15"/>
    </row>
    <row r="9" spans="2:12" s="8" customFormat="1" ht="75.75" customHeight="1">
      <c r="B9" s="35"/>
      <c r="C9" s="35"/>
      <c r="D9" s="35"/>
      <c r="E9" s="35"/>
      <c r="F9" s="35"/>
      <c r="G9" s="29"/>
      <c r="H9" s="29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46160</v>
      </c>
      <c r="C10" s="7">
        <v>46161</v>
      </c>
      <c r="D10" s="7">
        <v>46162</v>
      </c>
      <c r="E10" s="7">
        <v>46163</v>
      </c>
      <c r="F10" s="7">
        <v>46164</v>
      </c>
      <c r="G10" s="16">
        <v>46165</v>
      </c>
      <c r="H10" s="16">
        <v>46166</v>
      </c>
      <c r="J10" s="10"/>
      <c r="K10" s="10"/>
      <c r="L10" s="15"/>
    </row>
    <row r="11" spans="2:12" s="8" customFormat="1" ht="75.75" customHeight="1">
      <c r="B11" s="35"/>
      <c r="C11" s="35"/>
      <c r="D11" s="35"/>
      <c r="E11" s="35"/>
      <c r="F11" s="35"/>
      <c r="G11" s="29"/>
      <c r="H11" s="29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46167</v>
      </c>
      <c r="C12" s="7">
        <v>46168</v>
      </c>
      <c r="D12" s="7">
        <v>46169</v>
      </c>
      <c r="E12" s="7">
        <v>46170</v>
      </c>
      <c r="F12" s="7">
        <v>46171</v>
      </c>
      <c r="G12" s="16">
        <v>46172</v>
      </c>
      <c r="H12" s="16">
        <v>46173</v>
      </c>
    </row>
    <row r="13" spans="2:12" s="8" customFormat="1" ht="75.75" customHeight="1">
      <c r="B13" s="35"/>
      <c r="C13" s="35"/>
      <c r="D13" s="35"/>
      <c r="E13" s="35"/>
      <c r="F13" s="35"/>
      <c r="G13" s="29"/>
      <c r="H13" s="29"/>
    </row>
  </sheetData>
  <mergeCells count="3">
    <mergeCell ref="C1:D1"/>
    <mergeCell ref="C2:D2"/>
    <mergeCell ref="K1:L1"/>
  </mergeCells>
  <conditionalFormatting sqref="B6:H6">
    <cfRule type="expression" dxfId="59" priority="5">
      <formula>ČísloZobrazenéhoMěsíce&lt;&gt;MONTH(B6)</formula>
    </cfRule>
  </conditionalFormatting>
  <conditionalFormatting sqref="B8:H8">
    <cfRule type="expression" dxfId="58" priority="4">
      <formula>ČísloZobrazenéhoMěsíce&lt;&gt;MONTH(B8)</formula>
    </cfRule>
  </conditionalFormatting>
  <conditionalFormatting sqref="B10:H10">
    <cfRule type="expression" dxfId="57" priority="3">
      <formula>ČísloZobrazenéhoMěsíce&lt;&gt;MONTH(B10)</formula>
    </cfRule>
  </conditionalFormatting>
  <conditionalFormatting sqref="B12:H12">
    <cfRule type="expression" dxfId="56" priority="2">
      <formula>ČísloZobrazenéhoMěsíce&lt;&gt;MONTH(B12)</formula>
    </cfRule>
  </conditionalFormatting>
  <conditionalFormatting sqref="B4:H4">
    <cfRule type="expression" dxfId="5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85" zoomScaleNormal="85" workbookViewId="0">
      <selection activeCell="I20" sqref="I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2026</v>
      </c>
      <c r="C1" s="56" t="s">
        <v>18</v>
      </c>
      <c r="D1" s="56"/>
      <c r="E1" s="4" t="s">
        <v>3</v>
      </c>
      <c r="F1" s="25" t="str">
        <f>K1</f>
        <v>U13 - SŽB</v>
      </c>
      <c r="J1" s="53" t="s">
        <v>24</v>
      </c>
      <c r="K1" s="58" t="s">
        <v>25</v>
      </c>
      <c r="L1" s="58"/>
    </row>
    <row r="2" spans="2:12" ht="30" hidden="1" customHeight="1">
      <c r="B2" s="51" t="s">
        <v>0</v>
      </c>
      <c r="C2" s="57" t="s">
        <v>2</v>
      </c>
      <c r="D2" s="57"/>
      <c r="E2" s="2" t="s">
        <v>4</v>
      </c>
    </row>
    <row r="3" spans="2:12" ht="19.5" customHeight="1">
      <c r="B3" s="17">
        <f t="array" ref="B3:H3">kalendář</f>
        <v>46167</v>
      </c>
      <c r="C3" s="18">
        <v>46168</v>
      </c>
      <c r="D3" s="19">
        <v>46169</v>
      </c>
      <c r="E3" s="18">
        <v>46170</v>
      </c>
      <c r="F3" s="19">
        <v>46171</v>
      </c>
      <c r="G3" s="18">
        <v>46172</v>
      </c>
      <c r="H3" s="20">
        <v>46173</v>
      </c>
    </row>
    <row r="4" spans="2:12" s="6" customFormat="1" ht="16.5" customHeight="1">
      <c r="B4" s="16">
        <f t="array" ref="B4:H4">INDEX(kalendář,ndx+0)</f>
        <v>46174</v>
      </c>
      <c r="C4" s="16">
        <v>46175</v>
      </c>
      <c r="D4" s="16">
        <v>46176</v>
      </c>
      <c r="E4" s="16">
        <v>46177</v>
      </c>
      <c r="F4" s="16">
        <v>46178</v>
      </c>
      <c r="G4" s="16">
        <v>46179</v>
      </c>
      <c r="H4" s="16">
        <v>46180</v>
      </c>
    </row>
    <row r="5" spans="2:12" s="8" customFormat="1" ht="75.75" customHeight="1">
      <c r="B5" s="30"/>
      <c r="C5" s="30"/>
      <c r="D5" s="30"/>
      <c r="E5" s="30"/>
      <c r="F5" s="30"/>
      <c r="G5" s="32"/>
      <c r="H5" s="32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46181</v>
      </c>
      <c r="C6" s="7">
        <v>46182</v>
      </c>
      <c r="D6" s="7">
        <v>46183</v>
      </c>
      <c r="E6" s="7">
        <v>46184</v>
      </c>
      <c r="F6" s="7">
        <v>46185</v>
      </c>
      <c r="G6" s="7">
        <v>46186</v>
      </c>
      <c r="H6" s="7">
        <v>46187</v>
      </c>
      <c r="J6" s="10"/>
      <c r="K6" s="10"/>
      <c r="L6" s="15"/>
    </row>
    <row r="7" spans="2:12" s="8" customFormat="1" ht="75.75" customHeight="1">
      <c r="B7" s="35"/>
      <c r="C7" s="35"/>
      <c r="D7" s="35"/>
      <c r="E7" s="35"/>
      <c r="F7" s="35"/>
      <c r="G7" s="32"/>
      <c r="H7" s="32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46188</v>
      </c>
      <c r="C8" s="7">
        <v>46189</v>
      </c>
      <c r="D8" s="7">
        <v>46190</v>
      </c>
      <c r="E8" s="7">
        <v>46191</v>
      </c>
      <c r="F8" s="7">
        <v>46192</v>
      </c>
      <c r="G8" s="7">
        <v>46193</v>
      </c>
      <c r="H8" s="7">
        <v>46194</v>
      </c>
      <c r="J8" s="10"/>
      <c r="K8" s="10"/>
      <c r="L8" s="15"/>
    </row>
    <row r="9" spans="2:12" s="8" customFormat="1" ht="75.75" customHeight="1">
      <c r="B9" s="35"/>
      <c r="C9" s="35"/>
      <c r="D9" s="35"/>
      <c r="E9" s="35"/>
      <c r="F9" s="35"/>
      <c r="G9" s="32"/>
      <c r="H9" s="32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46195</v>
      </c>
      <c r="C10" s="7">
        <v>46196</v>
      </c>
      <c r="D10" s="7">
        <v>46197</v>
      </c>
      <c r="E10" s="7">
        <v>46198</v>
      </c>
      <c r="F10" s="7">
        <v>46199</v>
      </c>
      <c r="G10" s="7">
        <v>46200</v>
      </c>
      <c r="H10" s="7">
        <v>46201</v>
      </c>
      <c r="J10" s="10"/>
      <c r="K10" s="10"/>
      <c r="L10" s="15"/>
    </row>
    <row r="11" spans="2:12" s="8" customFormat="1" ht="75.75" customHeight="1">
      <c r="B11" s="35"/>
      <c r="C11" s="46"/>
      <c r="D11" s="35"/>
      <c r="E11" s="35"/>
      <c r="F11" s="35"/>
      <c r="G11" s="32"/>
      <c r="H11" s="32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46202</v>
      </c>
      <c r="C12" s="7">
        <v>46203</v>
      </c>
      <c r="D12" s="7">
        <v>46204</v>
      </c>
      <c r="E12" s="7">
        <v>46205</v>
      </c>
      <c r="F12" s="7">
        <v>46206</v>
      </c>
      <c r="G12" s="7">
        <v>46207</v>
      </c>
      <c r="H12" s="7">
        <v>46208</v>
      </c>
    </row>
    <row r="13" spans="2:12" s="8" customFormat="1" ht="75.75" customHeight="1">
      <c r="B13" s="35"/>
      <c r="C13" s="46"/>
      <c r="D13" s="35"/>
      <c r="E13" s="35"/>
      <c r="F13" s="34"/>
      <c r="G13" s="34"/>
      <c r="H13" s="34"/>
    </row>
  </sheetData>
  <mergeCells count="3">
    <mergeCell ref="C1:D1"/>
    <mergeCell ref="C2:D2"/>
    <mergeCell ref="K1:L1"/>
  </mergeCells>
  <conditionalFormatting sqref="B6:H6">
    <cfRule type="expression" dxfId="54" priority="5">
      <formula>ČísloZobrazenéhoMěsíce&lt;&gt;MONTH(B6)</formula>
    </cfRule>
  </conditionalFormatting>
  <conditionalFormatting sqref="B8:H8">
    <cfRule type="expression" dxfId="53" priority="4">
      <formula>ČísloZobrazenéhoMěsíce&lt;&gt;MONTH(B8)</formula>
    </cfRule>
  </conditionalFormatting>
  <conditionalFormatting sqref="B10:H10">
    <cfRule type="expression" dxfId="52" priority="3">
      <formula>ČísloZobrazenéhoMěsíce&lt;&gt;MONTH(B10)</formula>
    </cfRule>
  </conditionalFormatting>
  <conditionalFormatting sqref="B12:H12">
    <cfRule type="expression" dxfId="51" priority="2">
      <formula>ČísloZobrazenéhoMěsíce&lt;&gt;MONTH(B12)</formula>
    </cfRule>
  </conditionalFormatting>
  <conditionalFormatting sqref="B4:H4">
    <cfRule type="expression" dxfId="5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Normal="100" workbookViewId="0">
      <selection activeCell="I20" sqref="I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2026</v>
      </c>
      <c r="C1" s="56" t="s">
        <v>6</v>
      </c>
      <c r="D1" s="56"/>
      <c r="E1" s="4" t="s">
        <v>3</v>
      </c>
      <c r="F1" s="25" t="str">
        <f>K1</f>
        <v>U13 - SŽB</v>
      </c>
      <c r="J1" s="53" t="s">
        <v>24</v>
      </c>
      <c r="K1" s="58" t="s">
        <v>25</v>
      </c>
      <c r="L1" s="58"/>
    </row>
    <row r="2" spans="2:12" ht="30" hidden="1" customHeight="1">
      <c r="B2" s="51" t="s">
        <v>0</v>
      </c>
      <c r="C2" s="57" t="s">
        <v>2</v>
      </c>
      <c r="D2" s="57"/>
      <c r="E2" s="2" t="s">
        <v>4</v>
      </c>
    </row>
    <row r="3" spans="2:12" ht="19.5" customHeight="1">
      <c r="B3" s="17">
        <f t="array" ref="B3:H3">kalendář</f>
        <v>46195</v>
      </c>
      <c r="C3" s="18">
        <v>46196</v>
      </c>
      <c r="D3" s="19">
        <v>46197</v>
      </c>
      <c r="E3" s="18">
        <v>46198</v>
      </c>
      <c r="F3" s="19">
        <v>46199</v>
      </c>
      <c r="G3" s="18">
        <v>46200</v>
      </c>
      <c r="H3" s="20">
        <v>46201</v>
      </c>
    </row>
    <row r="4" spans="2:12" s="6" customFormat="1" ht="16.5" customHeight="1">
      <c r="B4" s="16">
        <f t="array" ref="B4:H4">INDEX(kalendář,ndx+0)</f>
        <v>46202</v>
      </c>
      <c r="C4" s="16">
        <v>46203</v>
      </c>
      <c r="D4" s="16">
        <v>46204</v>
      </c>
      <c r="E4" s="16">
        <v>46205</v>
      </c>
      <c r="F4" s="16">
        <v>46206</v>
      </c>
      <c r="G4" s="16">
        <v>46207</v>
      </c>
      <c r="H4" s="16">
        <v>46208</v>
      </c>
    </row>
    <row r="5" spans="2:12" s="8" customFormat="1" ht="75.75" customHeight="1">
      <c r="B5" s="45"/>
      <c r="C5" s="45"/>
      <c r="D5" s="45"/>
      <c r="E5" s="45"/>
      <c r="F5" s="45"/>
      <c r="G5" s="45"/>
      <c r="H5" s="45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46209</v>
      </c>
      <c r="C6" s="7">
        <v>46210</v>
      </c>
      <c r="D6" s="7">
        <v>46211</v>
      </c>
      <c r="E6" s="7">
        <v>46212</v>
      </c>
      <c r="F6" s="7">
        <v>46213</v>
      </c>
      <c r="G6" s="7">
        <v>46214</v>
      </c>
      <c r="H6" s="7">
        <v>46215</v>
      </c>
      <c r="J6" s="10"/>
      <c r="K6" s="10"/>
      <c r="L6" s="15"/>
    </row>
    <row r="7" spans="2:12" s="8" customFormat="1" ht="75.75" customHeight="1">
      <c r="B7" s="45"/>
      <c r="C7" s="45"/>
      <c r="D7" s="45"/>
      <c r="E7" s="45"/>
      <c r="F7" s="45"/>
      <c r="G7" s="45"/>
      <c r="H7" s="45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46216</v>
      </c>
      <c r="C8" s="7">
        <v>46217</v>
      </c>
      <c r="D8" s="7">
        <v>46218</v>
      </c>
      <c r="E8" s="7">
        <v>46219</v>
      </c>
      <c r="F8" s="7">
        <v>46220</v>
      </c>
      <c r="G8" s="7">
        <v>46221</v>
      </c>
      <c r="H8" s="7">
        <v>46222</v>
      </c>
      <c r="J8" s="10"/>
      <c r="K8" s="10"/>
      <c r="L8" s="15"/>
    </row>
    <row r="9" spans="2:12" s="8" customFormat="1" ht="75.75" customHeight="1">
      <c r="B9" s="45"/>
      <c r="C9" s="45"/>
      <c r="D9" s="45"/>
      <c r="E9" s="45"/>
      <c r="F9" s="45"/>
      <c r="G9" s="45"/>
      <c r="H9" s="45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46223</v>
      </c>
      <c r="C10" s="7">
        <v>46224</v>
      </c>
      <c r="D10" s="7">
        <v>46225</v>
      </c>
      <c r="E10" s="7">
        <v>46226</v>
      </c>
      <c r="F10" s="7">
        <v>46227</v>
      </c>
      <c r="G10" s="7">
        <v>46228</v>
      </c>
      <c r="H10" s="7">
        <v>46229</v>
      </c>
      <c r="J10" s="10"/>
      <c r="K10" s="10"/>
      <c r="L10" s="15"/>
    </row>
    <row r="11" spans="2:12" s="8" customFormat="1" ht="75.75" customHeight="1">
      <c r="B11" s="38"/>
      <c r="C11" s="38"/>
      <c r="D11" s="38"/>
      <c r="E11" s="38"/>
      <c r="F11" s="38"/>
      <c r="G11" s="32"/>
      <c r="H11" s="32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46230</v>
      </c>
      <c r="C12" s="7">
        <v>46231</v>
      </c>
      <c r="D12" s="7">
        <v>46232</v>
      </c>
      <c r="E12" s="7">
        <v>46233</v>
      </c>
      <c r="F12" s="7">
        <v>46234</v>
      </c>
      <c r="G12" s="7">
        <v>46235</v>
      </c>
      <c r="H12" s="7">
        <v>46236</v>
      </c>
    </row>
    <row r="13" spans="2:12" s="8" customFormat="1" ht="75.75" customHeight="1">
      <c r="B13" s="38"/>
      <c r="C13" s="49"/>
      <c r="D13" s="33"/>
      <c r="E13" s="30"/>
      <c r="F13" s="30"/>
      <c r="G13" s="30"/>
      <c r="H13" s="30"/>
    </row>
  </sheetData>
  <mergeCells count="3">
    <mergeCell ref="C1:D1"/>
    <mergeCell ref="C2:D2"/>
    <mergeCell ref="K1:L1"/>
  </mergeCells>
  <conditionalFormatting sqref="B6:H6">
    <cfRule type="expression" dxfId="49" priority="5">
      <formula>ČísloZobrazenéhoMěsíce&lt;&gt;MONTH(B6)</formula>
    </cfRule>
  </conditionalFormatting>
  <conditionalFormatting sqref="B8:H8">
    <cfRule type="expression" dxfId="48" priority="4">
      <formula>ČísloZobrazenéhoMěsíce&lt;&gt;MONTH(B8)</formula>
    </cfRule>
  </conditionalFormatting>
  <conditionalFormatting sqref="B10:H10">
    <cfRule type="expression" dxfId="47" priority="3">
      <formula>ČísloZobrazenéhoMěsíce&lt;&gt;MONTH(B10)</formula>
    </cfRule>
  </conditionalFormatting>
  <conditionalFormatting sqref="B12:H12">
    <cfRule type="expression" dxfId="46" priority="2">
      <formula>ČísloZobrazenéhoMěsíce&lt;&gt;MONTH(B12)</formula>
    </cfRule>
  </conditionalFormatting>
  <conditionalFormatting sqref="B4:H4">
    <cfRule type="expression" dxfId="45" priority="1">
      <formula>ČísloZobrazenéhoMěsíce&lt;&gt;MONTH(B4)</formula>
    </cfRule>
  </conditionalFormatting>
  <dataValidations disablePrompts="1"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70C0"/>
    <pageSetUpPr fitToPage="1"/>
  </sheetPr>
  <dimension ref="B1:L13"/>
  <sheetViews>
    <sheetView showGridLines="0" showRuler="0" zoomScale="85" zoomScaleNormal="85" workbookViewId="0">
      <selection activeCell="H11" sqref="H11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2025</v>
      </c>
      <c r="C1" s="56" t="s">
        <v>5</v>
      </c>
      <c r="D1" s="56"/>
      <c r="E1" s="4" t="s">
        <v>3</v>
      </c>
      <c r="F1" s="25" t="str">
        <f>K1</f>
        <v>U13 - SŽB</v>
      </c>
      <c r="J1" s="53" t="s">
        <v>24</v>
      </c>
      <c r="K1" s="58" t="s">
        <v>25</v>
      </c>
      <c r="L1" s="58"/>
    </row>
    <row r="2" spans="2:12" ht="30" hidden="1" customHeight="1">
      <c r="B2" s="3" t="s">
        <v>0</v>
      </c>
      <c r="C2" s="57" t="s">
        <v>2</v>
      </c>
      <c r="D2" s="57"/>
      <c r="E2" s="2" t="s">
        <v>4</v>
      </c>
    </row>
    <row r="3" spans="2:12" ht="19.5" customHeight="1">
      <c r="B3" s="17">
        <f t="array" ref="B3:H3">kalendář</f>
        <v>45677</v>
      </c>
      <c r="C3" s="18">
        <v>45678</v>
      </c>
      <c r="D3" s="19">
        <v>45679</v>
      </c>
      <c r="E3" s="18">
        <v>45680</v>
      </c>
      <c r="F3" s="19">
        <v>45681</v>
      </c>
      <c r="G3" s="18">
        <v>45682</v>
      </c>
      <c r="H3" s="20">
        <v>45683</v>
      </c>
    </row>
    <row r="4" spans="2:12" s="6" customFormat="1" ht="16.5" customHeight="1">
      <c r="B4" s="16">
        <f t="array" ref="B4:H4">INDEX(kalendář,ndx+0)</f>
        <v>45684</v>
      </c>
      <c r="C4" s="16">
        <v>45685</v>
      </c>
      <c r="D4" s="16">
        <v>45686</v>
      </c>
      <c r="E4" s="16">
        <v>45687</v>
      </c>
      <c r="F4" s="16">
        <v>45688</v>
      </c>
      <c r="G4" s="16">
        <v>45689</v>
      </c>
      <c r="H4" s="16">
        <v>45690</v>
      </c>
    </row>
    <row r="5" spans="2:12" s="8" customFormat="1" ht="75.75" customHeight="1">
      <c r="B5" s="35"/>
      <c r="C5" s="35"/>
      <c r="D5" s="35"/>
      <c r="E5" s="36"/>
      <c r="F5" s="37"/>
      <c r="G5" s="33"/>
      <c r="H5" s="34"/>
      <c r="J5" s="9" t="s">
        <v>7</v>
      </c>
      <c r="K5" s="10"/>
      <c r="L5" s="14" t="s">
        <v>8</v>
      </c>
    </row>
    <row r="6" spans="2:12" s="6" customFormat="1" ht="16.5" customHeight="1">
      <c r="B6" s="16">
        <f t="array" ref="B6:H6">INDEX(kalendář,ndx+1)</f>
        <v>45691</v>
      </c>
      <c r="C6" s="16">
        <v>45692</v>
      </c>
      <c r="D6" s="16">
        <v>45693</v>
      </c>
      <c r="E6" s="16">
        <v>45694</v>
      </c>
      <c r="F6" s="16">
        <v>45695</v>
      </c>
      <c r="G6" s="16">
        <v>45696</v>
      </c>
      <c r="H6" s="16">
        <v>45697</v>
      </c>
      <c r="J6" s="10"/>
      <c r="K6" s="10"/>
      <c r="L6" s="15"/>
    </row>
    <row r="7" spans="2:12" s="8" customFormat="1" ht="75.75" customHeight="1">
      <c r="B7" s="34"/>
      <c r="C7" s="37"/>
      <c r="D7" s="37"/>
      <c r="E7" s="37"/>
      <c r="F7" s="37"/>
      <c r="G7" s="34"/>
      <c r="H7" s="34"/>
      <c r="J7" s="11" t="s">
        <v>9</v>
      </c>
      <c r="K7" s="10"/>
      <c r="L7" s="14" t="s">
        <v>10</v>
      </c>
    </row>
    <row r="8" spans="2:12" s="6" customFormat="1" ht="16.5" customHeight="1">
      <c r="B8" s="16">
        <f t="array" ref="B8:H8">INDEX(kalendář,ndx+2)</f>
        <v>45698</v>
      </c>
      <c r="C8" s="16">
        <v>45699</v>
      </c>
      <c r="D8" s="16">
        <v>45700</v>
      </c>
      <c r="E8" s="16">
        <v>45701</v>
      </c>
      <c r="F8" s="16">
        <v>45702</v>
      </c>
      <c r="G8" s="16">
        <v>45703</v>
      </c>
      <c r="H8" s="16">
        <v>45704</v>
      </c>
      <c r="J8" s="10"/>
      <c r="K8" s="10"/>
      <c r="L8" s="15"/>
    </row>
    <row r="9" spans="2:12" s="8" customFormat="1" ht="75.75" customHeight="1">
      <c r="B9" s="37"/>
      <c r="C9" s="37"/>
      <c r="D9" s="37"/>
      <c r="E9" s="33"/>
      <c r="F9" s="37"/>
      <c r="G9" s="33"/>
      <c r="H9" s="33"/>
      <c r="J9" s="12" t="s">
        <v>11</v>
      </c>
      <c r="K9" s="10"/>
      <c r="L9" s="14" t="s">
        <v>12</v>
      </c>
    </row>
    <row r="10" spans="2:12" s="6" customFormat="1" ht="16.5" customHeight="1">
      <c r="B10" s="16">
        <f t="array" ref="B10:H10">INDEX(kalendář,ndx+3)</f>
        <v>45705</v>
      </c>
      <c r="C10" s="16">
        <v>45706</v>
      </c>
      <c r="D10" s="16">
        <v>45707</v>
      </c>
      <c r="E10" s="16">
        <v>45708</v>
      </c>
      <c r="F10" s="16">
        <v>45709</v>
      </c>
      <c r="G10" s="16">
        <v>45710</v>
      </c>
      <c r="H10" s="16">
        <v>45711</v>
      </c>
      <c r="J10" s="10"/>
      <c r="K10" s="10"/>
      <c r="L10" s="15"/>
    </row>
    <row r="11" spans="2:12" s="8" customFormat="1" ht="75.75" customHeight="1">
      <c r="B11" s="34"/>
      <c r="C11" s="37"/>
      <c r="D11" s="37"/>
      <c r="E11" s="33"/>
      <c r="F11" s="37"/>
      <c r="G11" s="33"/>
      <c r="H11" s="37"/>
      <c r="J11" s="13" t="s">
        <v>13</v>
      </c>
      <c r="K11" s="10"/>
      <c r="L11" s="14" t="s">
        <v>14</v>
      </c>
    </row>
    <row r="12" spans="2:12" s="6" customFormat="1" ht="16.5" customHeight="1">
      <c r="B12" s="16">
        <f t="array" ref="B12:H12">INDEX(kalendář,ndx+4)</f>
        <v>45712</v>
      </c>
      <c r="C12" s="16">
        <v>45713</v>
      </c>
      <c r="D12" s="16">
        <v>45714</v>
      </c>
      <c r="E12" s="16">
        <v>45715</v>
      </c>
      <c r="F12" s="16">
        <v>45716</v>
      </c>
      <c r="G12" s="16">
        <v>45717</v>
      </c>
      <c r="H12" s="16">
        <v>45718</v>
      </c>
    </row>
    <row r="13" spans="2:12" s="8" customFormat="1" ht="75.75" customHeight="1">
      <c r="B13" s="33"/>
      <c r="C13" s="34"/>
      <c r="D13" s="37"/>
      <c r="E13" s="33"/>
      <c r="F13" s="35"/>
      <c r="G13" s="35"/>
      <c r="H13" s="35"/>
    </row>
  </sheetData>
  <mergeCells count="3">
    <mergeCell ref="C1:D1"/>
    <mergeCell ref="C2:D2"/>
    <mergeCell ref="K1:L1"/>
  </mergeCells>
  <conditionalFormatting sqref="B6:H6">
    <cfRule type="expression" dxfId="134" priority="5">
      <formula>ČísloZobrazenéhoMěsíce&lt;&gt;MONTH(B6)</formula>
    </cfRule>
  </conditionalFormatting>
  <conditionalFormatting sqref="B8:H8">
    <cfRule type="expression" dxfId="133" priority="4">
      <formula>ČísloZobrazenéhoMěsíce&lt;&gt;MONTH(B8)</formula>
    </cfRule>
  </conditionalFormatting>
  <conditionalFormatting sqref="B10:H10">
    <cfRule type="expression" dxfId="132" priority="3">
      <formula>ČísloZobrazenéhoMěsíce&lt;&gt;MONTH(B10)</formula>
    </cfRule>
  </conditionalFormatting>
  <conditionalFormatting sqref="B12:H12">
    <cfRule type="expression" dxfId="131" priority="2">
      <formula>ČísloZobrazenéhoMěsíce&lt;&gt;MONTH(B12)</formula>
    </cfRule>
  </conditionalFormatting>
  <conditionalFormatting sqref="B4:H4">
    <cfRule type="expression" dxfId="13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85" zoomScaleNormal="85" workbookViewId="0">
      <selection activeCell="I20" sqref="I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2026</v>
      </c>
      <c r="C1" s="56" t="s">
        <v>20</v>
      </c>
      <c r="D1" s="56"/>
      <c r="E1" s="4" t="s">
        <v>3</v>
      </c>
      <c r="F1" s="25" t="str">
        <f>K1</f>
        <v>U13 - SŽB</v>
      </c>
      <c r="J1" s="53" t="s">
        <v>24</v>
      </c>
      <c r="K1" s="58" t="s">
        <v>25</v>
      </c>
      <c r="L1" s="58"/>
    </row>
    <row r="2" spans="2:12" ht="30" hidden="1" customHeight="1">
      <c r="B2" s="51" t="s">
        <v>0</v>
      </c>
      <c r="C2" s="57" t="s">
        <v>2</v>
      </c>
      <c r="D2" s="57"/>
      <c r="E2" s="2" t="s">
        <v>4</v>
      </c>
    </row>
    <row r="3" spans="2:12" ht="19.5" customHeight="1">
      <c r="B3" s="17">
        <f t="array" ref="B3:H3">kalendář</f>
        <v>46223</v>
      </c>
      <c r="C3" s="18">
        <v>46224</v>
      </c>
      <c r="D3" s="19">
        <v>46225</v>
      </c>
      <c r="E3" s="18">
        <v>46226</v>
      </c>
      <c r="F3" s="19">
        <v>46227</v>
      </c>
      <c r="G3" s="18">
        <v>46228</v>
      </c>
      <c r="H3" s="20">
        <v>46229</v>
      </c>
    </row>
    <row r="4" spans="2:12" s="6" customFormat="1" ht="16.5" customHeight="1">
      <c r="B4" s="16">
        <f t="array" ref="B4:H4">INDEX(kalendář,ndx+0)</f>
        <v>46230</v>
      </c>
      <c r="C4" s="16">
        <v>46231</v>
      </c>
      <c r="D4" s="16">
        <v>46232</v>
      </c>
      <c r="E4" s="16">
        <v>46233</v>
      </c>
      <c r="F4" s="16">
        <v>46234</v>
      </c>
      <c r="G4" s="16">
        <v>46235</v>
      </c>
      <c r="H4" s="16">
        <v>46236</v>
      </c>
    </row>
    <row r="5" spans="2:12" s="8" customFormat="1" ht="75.75" customHeight="1">
      <c r="B5" s="30"/>
      <c r="C5" s="30"/>
      <c r="D5" s="30"/>
      <c r="E5" s="38"/>
      <c r="F5" s="43"/>
      <c r="G5" s="32"/>
      <c r="H5" s="32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46237</v>
      </c>
      <c r="C6" s="7">
        <v>46238</v>
      </c>
      <c r="D6" s="7">
        <v>46239</v>
      </c>
      <c r="E6" s="7">
        <v>46240</v>
      </c>
      <c r="F6" s="7">
        <v>46241</v>
      </c>
      <c r="G6" s="7">
        <v>46242</v>
      </c>
      <c r="H6" s="7">
        <v>46243</v>
      </c>
      <c r="J6" s="10"/>
      <c r="K6" s="10"/>
      <c r="L6" s="15"/>
    </row>
    <row r="7" spans="2:12" s="8" customFormat="1" ht="75.75" customHeight="1">
      <c r="B7" s="38"/>
      <c r="C7" s="38"/>
      <c r="D7" s="43"/>
      <c r="E7" s="38"/>
      <c r="F7" s="43"/>
      <c r="G7" s="43"/>
      <c r="H7" s="32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46244</v>
      </c>
      <c r="C8" s="7">
        <v>46245</v>
      </c>
      <c r="D8" s="7">
        <v>46246</v>
      </c>
      <c r="E8" s="7">
        <v>46247</v>
      </c>
      <c r="F8" s="7">
        <v>46248</v>
      </c>
      <c r="G8" s="7">
        <v>46249</v>
      </c>
      <c r="H8" s="7">
        <v>46250</v>
      </c>
      <c r="J8" s="10"/>
      <c r="K8" s="10"/>
      <c r="L8" s="15"/>
    </row>
    <row r="9" spans="2:12" s="8" customFormat="1" ht="75.75" customHeight="1">
      <c r="B9" s="38"/>
      <c r="C9" s="38"/>
      <c r="D9" s="38"/>
      <c r="E9" s="43"/>
      <c r="F9" s="38"/>
      <c r="G9" s="32"/>
      <c r="H9" s="32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46251</v>
      </c>
      <c r="C10" s="7">
        <v>46252</v>
      </c>
      <c r="D10" s="7">
        <v>46253</v>
      </c>
      <c r="E10" s="7">
        <v>46254</v>
      </c>
      <c r="F10" s="7">
        <v>46255</v>
      </c>
      <c r="G10" s="7">
        <v>46256</v>
      </c>
      <c r="H10" s="7">
        <v>46257</v>
      </c>
      <c r="J10" s="10"/>
      <c r="K10" s="10"/>
      <c r="L10" s="15"/>
    </row>
    <row r="11" spans="2:12" s="8" customFormat="1" ht="75.75" customHeight="1">
      <c r="B11" s="38"/>
      <c r="C11" s="43"/>
      <c r="D11" s="38"/>
      <c r="E11" s="38"/>
      <c r="F11" s="43"/>
      <c r="G11" s="32"/>
      <c r="H11" s="32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46258</v>
      </c>
      <c r="C12" s="7">
        <v>46259</v>
      </c>
      <c r="D12" s="7">
        <v>46260</v>
      </c>
      <c r="E12" s="7">
        <v>46261</v>
      </c>
      <c r="F12" s="7">
        <v>46262</v>
      </c>
      <c r="G12" s="7">
        <v>46263</v>
      </c>
      <c r="H12" s="7">
        <v>46264</v>
      </c>
    </row>
    <row r="13" spans="2:12" s="8" customFormat="1" ht="75.75" customHeight="1">
      <c r="B13" s="38"/>
      <c r="C13" s="35"/>
      <c r="D13" s="34"/>
      <c r="E13" s="38"/>
      <c r="F13" s="38"/>
      <c r="G13" s="38"/>
      <c r="H13" s="30"/>
    </row>
  </sheetData>
  <mergeCells count="3">
    <mergeCell ref="C1:D1"/>
    <mergeCell ref="C2:D2"/>
    <mergeCell ref="K1:L1"/>
  </mergeCells>
  <conditionalFormatting sqref="B6:H6">
    <cfRule type="expression" dxfId="44" priority="5">
      <formula>ČísloZobrazenéhoMěsíce&lt;&gt;MONTH(B6)</formula>
    </cfRule>
  </conditionalFormatting>
  <conditionalFormatting sqref="B8:H8">
    <cfRule type="expression" dxfId="43" priority="4">
      <formula>ČísloZobrazenéhoMěsíce&lt;&gt;MONTH(B8)</formula>
    </cfRule>
  </conditionalFormatting>
  <conditionalFormatting sqref="B10:H10">
    <cfRule type="expression" dxfId="42" priority="3">
      <formula>ČísloZobrazenéhoMěsíce&lt;&gt;MONTH(B10)</formula>
    </cfRule>
  </conditionalFormatting>
  <conditionalFormatting sqref="B12:H12">
    <cfRule type="expression" dxfId="41" priority="2">
      <formula>ČísloZobrazenéhoMěsíce&lt;&gt;MONTH(B12)</formula>
    </cfRule>
  </conditionalFormatting>
  <conditionalFormatting sqref="B4:H4">
    <cfRule type="expression" dxfId="4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Normal="100" workbookViewId="0">
      <selection activeCell="I20" sqref="I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2026</v>
      </c>
      <c r="C1" s="56" t="s">
        <v>19</v>
      </c>
      <c r="D1" s="56"/>
      <c r="E1" s="4" t="s">
        <v>3</v>
      </c>
      <c r="F1" s="25" t="str">
        <f>K1</f>
        <v>U13 - SŽB</v>
      </c>
      <c r="J1" s="53" t="s">
        <v>24</v>
      </c>
      <c r="K1" s="58" t="s">
        <v>25</v>
      </c>
      <c r="L1" s="58"/>
    </row>
    <row r="2" spans="2:12" ht="30" hidden="1" customHeight="1">
      <c r="B2" s="51" t="s">
        <v>0</v>
      </c>
      <c r="C2" s="57" t="s">
        <v>2</v>
      </c>
      <c r="D2" s="57"/>
      <c r="E2" s="2" t="s">
        <v>4</v>
      </c>
    </row>
    <row r="3" spans="2:12" ht="19.5" customHeight="1">
      <c r="B3" s="17">
        <f t="array" ref="B3:H3">kalendář</f>
        <v>46258</v>
      </c>
      <c r="C3" s="18">
        <v>46259</v>
      </c>
      <c r="D3" s="19">
        <v>46260</v>
      </c>
      <c r="E3" s="18">
        <v>46261</v>
      </c>
      <c r="F3" s="19">
        <v>46262</v>
      </c>
      <c r="G3" s="18">
        <v>46263</v>
      </c>
      <c r="H3" s="20">
        <v>46264</v>
      </c>
    </row>
    <row r="4" spans="2:12" s="6" customFormat="1" ht="16.5" customHeight="1">
      <c r="B4" s="16">
        <f t="array" ref="B4:H4">INDEX(kalendář,ndx+0)</f>
        <v>46265</v>
      </c>
      <c r="C4" s="16">
        <v>46266</v>
      </c>
      <c r="D4" s="16">
        <v>46267</v>
      </c>
      <c r="E4" s="16">
        <v>46268</v>
      </c>
      <c r="F4" s="16">
        <v>46269</v>
      </c>
      <c r="G4" s="16">
        <v>46270</v>
      </c>
      <c r="H4" s="16">
        <v>46271</v>
      </c>
    </row>
    <row r="5" spans="2:12" s="8" customFormat="1" ht="75.75" customHeight="1">
      <c r="B5" s="30"/>
      <c r="C5" s="30"/>
      <c r="D5" s="30"/>
      <c r="E5" s="30"/>
      <c r="F5" s="30"/>
      <c r="G5" s="30"/>
      <c r="H5" s="43"/>
      <c r="J5" s="28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46272</v>
      </c>
      <c r="C6" s="7">
        <v>46273</v>
      </c>
      <c r="D6" s="7">
        <v>46274</v>
      </c>
      <c r="E6" s="7">
        <v>46275</v>
      </c>
      <c r="F6" s="7">
        <v>46276</v>
      </c>
      <c r="G6" s="7">
        <v>46277</v>
      </c>
      <c r="H6" s="7">
        <v>46278</v>
      </c>
      <c r="J6" s="10"/>
      <c r="K6" s="10"/>
      <c r="L6" s="15"/>
    </row>
    <row r="7" spans="2:12" s="8" customFormat="1" ht="75.75" customHeight="1">
      <c r="B7" s="44"/>
      <c r="C7" s="35"/>
      <c r="D7" s="35"/>
      <c r="E7" s="35"/>
      <c r="F7" s="43"/>
      <c r="G7" s="43"/>
      <c r="H7" s="44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46279</v>
      </c>
      <c r="C8" s="7">
        <v>46280</v>
      </c>
      <c r="D8" s="7">
        <v>46281</v>
      </c>
      <c r="E8" s="7">
        <v>46282</v>
      </c>
      <c r="F8" s="7">
        <v>46283</v>
      </c>
      <c r="G8" s="7">
        <v>46284</v>
      </c>
      <c r="H8" s="7">
        <v>46285</v>
      </c>
      <c r="J8" s="10"/>
      <c r="K8" s="10"/>
      <c r="L8" s="15"/>
    </row>
    <row r="9" spans="2:12" s="8" customFormat="1" ht="75.75" customHeight="1">
      <c r="B9" s="35"/>
      <c r="C9" s="35"/>
      <c r="D9" s="35"/>
      <c r="E9" s="35"/>
      <c r="F9" s="43"/>
      <c r="G9" s="43"/>
      <c r="H9" s="44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46286</v>
      </c>
      <c r="C10" s="7">
        <v>46287</v>
      </c>
      <c r="D10" s="7">
        <v>46288</v>
      </c>
      <c r="E10" s="7">
        <v>46289</v>
      </c>
      <c r="F10" s="7">
        <v>46290</v>
      </c>
      <c r="G10" s="7">
        <v>46291</v>
      </c>
      <c r="H10" s="7">
        <v>46292</v>
      </c>
      <c r="J10" s="10"/>
      <c r="K10" s="10"/>
      <c r="L10" s="15"/>
    </row>
    <row r="11" spans="2:12" s="8" customFormat="1" ht="75.75" customHeight="1">
      <c r="B11" s="35"/>
      <c r="C11" s="35"/>
      <c r="D11" s="35"/>
      <c r="E11" s="35"/>
      <c r="F11" s="43"/>
      <c r="G11" s="43"/>
      <c r="H11" s="44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46293</v>
      </c>
      <c r="C12" s="7">
        <v>46294</v>
      </c>
      <c r="D12" s="7">
        <v>46295</v>
      </c>
      <c r="E12" s="7">
        <v>46296</v>
      </c>
      <c r="F12" s="7">
        <v>46297</v>
      </c>
      <c r="G12" s="7">
        <v>46298</v>
      </c>
      <c r="H12" s="7">
        <v>46299</v>
      </c>
    </row>
    <row r="13" spans="2:12" s="8" customFormat="1" ht="75.75" customHeight="1">
      <c r="B13" s="35"/>
      <c r="C13" s="35"/>
      <c r="D13" s="35"/>
      <c r="E13" s="35"/>
      <c r="F13" s="33"/>
      <c r="G13" s="33"/>
      <c r="H13" s="44"/>
    </row>
  </sheetData>
  <mergeCells count="3">
    <mergeCell ref="C1:D1"/>
    <mergeCell ref="C2:D2"/>
    <mergeCell ref="K1:L1"/>
  </mergeCells>
  <conditionalFormatting sqref="B6:H6">
    <cfRule type="expression" dxfId="39" priority="5">
      <formula>ČísloZobrazenéhoMěsíce&lt;&gt;MONTH(B6)</formula>
    </cfRule>
  </conditionalFormatting>
  <conditionalFormatting sqref="B8:H8">
    <cfRule type="expression" dxfId="38" priority="4">
      <formula>ČísloZobrazenéhoMěsíce&lt;&gt;MONTH(B8)</formula>
    </cfRule>
  </conditionalFormatting>
  <conditionalFormatting sqref="B10:H10">
    <cfRule type="expression" dxfId="37" priority="3">
      <formula>ČísloZobrazenéhoMěsíce&lt;&gt;MONTH(B10)</formula>
    </cfRule>
  </conditionalFormatting>
  <conditionalFormatting sqref="B12:H12">
    <cfRule type="expression" dxfId="36" priority="2">
      <formula>ČísloZobrazenéhoMěsíce&lt;&gt;MONTH(B12)</formula>
    </cfRule>
  </conditionalFormatting>
  <conditionalFormatting sqref="B4:H4">
    <cfRule type="expression" dxfId="3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85" zoomScaleNormal="85" workbookViewId="0">
      <selection activeCell="B3" sqref="B3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2026</v>
      </c>
      <c r="C1" s="56" t="s">
        <v>21</v>
      </c>
      <c r="D1" s="56"/>
      <c r="E1" s="4" t="s">
        <v>3</v>
      </c>
      <c r="F1" s="25" t="str">
        <f>K1</f>
        <v>U13 - SŽB</v>
      </c>
      <c r="J1" s="53" t="s">
        <v>24</v>
      </c>
      <c r="K1" s="59" t="s">
        <v>25</v>
      </c>
      <c r="L1" s="59"/>
    </row>
    <row r="2" spans="2:12" ht="30" hidden="1" customHeight="1">
      <c r="B2" s="51" t="s">
        <v>0</v>
      </c>
      <c r="C2" s="57" t="s">
        <v>2</v>
      </c>
      <c r="D2" s="57"/>
      <c r="E2" s="2" t="s">
        <v>4</v>
      </c>
    </row>
    <row r="3" spans="2:12" ht="19.5" customHeight="1">
      <c r="B3" s="17">
        <f t="array" ref="B3:H3">kalendář</f>
        <v>46286</v>
      </c>
      <c r="C3" s="18">
        <v>46287</v>
      </c>
      <c r="D3" s="19">
        <v>46288</v>
      </c>
      <c r="E3" s="18">
        <v>46289</v>
      </c>
      <c r="F3" s="19">
        <v>46290</v>
      </c>
      <c r="G3" s="18">
        <v>46291</v>
      </c>
      <c r="H3" s="20">
        <v>46292</v>
      </c>
    </row>
    <row r="4" spans="2:12" s="6" customFormat="1" ht="16.5" customHeight="1">
      <c r="B4" s="16">
        <f t="array" ref="B4:H4">INDEX(kalendář,ndx+0)</f>
        <v>46293</v>
      </c>
      <c r="C4" s="16">
        <v>46294</v>
      </c>
      <c r="D4" s="16">
        <v>46295</v>
      </c>
      <c r="E4" s="16">
        <v>46296</v>
      </c>
      <c r="F4" s="16">
        <v>46297</v>
      </c>
      <c r="G4" s="16">
        <v>46298</v>
      </c>
      <c r="H4" s="16">
        <v>46299</v>
      </c>
    </row>
    <row r="5" spans="2:12" s="8" customFormat="1" ht="75.75" customHeight="1">
      <c r="B5" s="30"/>
      <c r="C5" s="38"/>
      <c r="D5" s="38"/>
      <c r="E5" s="38"/>
      <c r="F5" s="33"/>
      <c r="G5" s="33"/>
      <c r="H5" s="34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46300</v>
      </c>
      <c r="C6" s="7">
        <v>46301</v>
      </c>
      <c r="D6" s="7">
        <v>46302</v>
      </c>
      <c r="E6" s="7">
        <v>46303</v>
      </c>
      <c r="F6" s="7">
        <v>46304</v>
      </c>
      <c r="G6" s="7">
        <v>46305</v>
      </c>
      <c r="H6" s="7">
        <v>46306</v>
      </c>
      <c r="J6" s="10"/>
      <c r="K6" s="10"/>
      <c r="L6" s="15"/>
    </row>
    <row r="7" spans="2:12" s="8" customFormat="1" ht="75.75" customHeight="1">
      <c r="B7" s="38"/>
      <c r="C7" s="38"/>
      <c r="D7" s="38"/>
      <c r="E7" s="38"/>
      <c r="F7" s="33"/>
      <c r="G7" s="33"/>
      <c r="H7" s="34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46307</v>
      </c>
      <c r="C8" s="7">
        <v>46308</v>
      </c>
      <c r="D8" s="7">
        <v>46309</v>
      </c>
      <c r="E8" s="7">
        <v>46310</v>
      </c>
      <c r="F8" s="7">
        <v>46311</v>
      </c>
      <c r="G8" s="7">
        <v>46312</v>
      </c>
      <c r="H8" s="7">
        <v>46313</v>
      </c>
      <c r="J8" s="10"/>
      <c r="K8" s="10"/>
      <c r="L8" s="15"/>
    </row>
    <row r="9" spans="2:12" s="8" customFormat="1" ht="75.75" customHeight="1">
      <c r="B9" s="38"/>
      <c r="C9" s="38"/>
      <c r="D9" s="38"/>
      <c r="E9" s="38"/>
      <c r="F9" s="33"/>
      <c r="G9" s="33"/>
      <c r="H9" s="34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46314</v>
      </c>
      <c r="C10" s="7">
        <v>46315</v>
      </c>
      <c r="D10" s="7">
        <v>46316</v>
      </c>
      <c r="E10" s="7">
        <v>46317</v>
      </c>
      <c r="F10" s="7">
        <v>46318</v>
      </c>
      <c r="G10" s="7">
        <v>46319</v>
      </c>
      <c r="H10" s="7">
        <v>46320</v>
      </c>
      <c r="J10" s="10"/>
      <c r="K10" s="10"/>
      <c r="L10" s="15"/>
    </row>
    <row r="11" spans="2:12" s="8" customFormat="1" ht="75.75" customHeight="1">
      <c r="B11" s="38"/>
      <c r="C11" s="38"/>
      <c r="D11" s="38"/>
      <c r="E11" s="38"/>
      <c r="F11" s="33"/>
      <c r="G11" s="33"/>
      <c r="H11" s="34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46321</v>
      </c>
      <c r="C12" s="7">
        <v>46322</v>
      </c>
      <c r="D12" s="7">
        <v>46323</v>
      </c>
      <c r="E12" s="7">
        <v>46324</v>
      </c>
      <c r="F12" s="7">
        <v>46325</v>
      </c>
      <c r="G12" s="7">
        <v>46326</v>
      </c>
      <c r="H12" s="7">
        <v>46327</v>
      </c>
    </row>
    <row r="13" spans="2:12" s="8" customFormat="1" ht="75.75" customHeight="1">
      <c r="B13" s="38"/>
      <c r="C13" s="38"/>
      <c r="D13" s="38"/>
      <c r="E13" s="38"/>
      <c r="F13" s="30"/>
      <c r="G13" s="30"/>
      <c r="H13" s="30"/>
    </row>
  </sheetData>
  <mergeCells count="3">
    <mergeCell ref="C1:D1"/>
    <mergeCell ref="C2:D2"/>
    <mergeCell ref="K1:L1"/>
  </mergeCells>
  <conditionalFormatting sqref="B6:H6">
    <cfRule type="expression" dxfId="34" priority="5">
      <formula>ČísloZobrazenéhoMěsíce&lt;&gt;MONTH(B6)</formula>
    </cfRule>
  </conditionalFormatting>
  <conditionalFormatting sqref="B8:H8">
    <cfRule type="expression" dxfId="33" priority="4">
      <formula>ČísloZobrazenéhoMěsíce&lt;&gt;MONTH(B8)</formula>
    </cfRule>
  </conditionalFormatting>
  <conditionalFormatting sqref="B10:H10">
    <cfRule type="expression" dxfId="32" priority="3">
      <formula>ČísloZobrazenéhoMěsíce&lt;&gt;MONTH(B10)</formula>
    </cfRule>
  </conditionalFormatting>
  <conditionalFormatting sqref="B12:H12">
    <cfRule type="expression" dxfId="31" priority="2">
      <formula>ČísloZobrazenéhoMěsíce&lt;&gt;MONTH(B12)</formula>
    </cfRule>
  </conditionalFormatting>
  <conditionalFormatting sqref="B4:H4">
    <cfRule type="expression" dxfId="3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70" zoomScaleNormal="70" workbookViewId="0">
      <selection activeCell="I20" sqref="I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2026</v>
      </c>
      <c r="C1" s="56" t="s">
        <v>22</v>
      </c>
      <c r="D1" s="56"/>
      <c r="E1" s="4" t="s">
        <v>3</v>
      </c>
      <c r="F1" s="25" t="str">
        <f>K1</f>
        <v>U13 - SŽB</v>
      </c>
      <c r="J1" s="53" t="s">
        <v>24</v>
      </c>
      <c r="K1" s="58" t="s">
        <v>25</v>
      </c>
      <c r="L1" s="58"/>
    </row>
    <row r="2" spans="2:12" ht="30" hidden="1" customHeight="1">
      <c r="B2" s="51" t="s">
        <v>0</v>
      </c>
      <c r="C2" s="57" t="s">
        <v>2</v>
      </c>
      <c r="D2" s="57"/>
      <c r="E2" s="2" t="s">
        <v>4</v>
      </c>
    </row>
    <row r="3" spans="2:12" ht="19.5" customHeight="1">
      <c r="B3" s="17">
        <f t="array" ref="B3:H3">kalendář</f>
        <v>46321</v>
      </c>
      <c r="C3" s="18">
        <v>46322</v>
      </c>
      <c r="D3" s="19">
        <v>46323</v>
      </c>
      <c r="E3" s="18">
        <v>46324</v>
      </c>
      <c r="F3" s="19">
        <v>46325</v>
      </c>
      <c r="G3" s="18">
        <v>46326</v>
      </c>
      <c r="H3" s="20">
        <v>46327</v>
      </c>
    </row>
    <row r="4" spans="2:12" s="6" customFormat="1" ht="16.5" customHeight="1">
      <c r="B4" s="16">
        <f t="array" ref="B4:H4">INDEX(kalendář,ndx+0)</f>
        <v>46321</v>
      </c>
      <c r="C4" s="16">
        <v>46322</v>
      </c>
      <c r="D4" s="16">
        <v>46323</v>
      </c>
      <c r="E4" s="16">
        <v>46324</v>
      </c>
      <c r="F4" s="16">
        <v>46325</v>
      </c>
      <c r="G4" s="16">
        <v>46326</v>
      </c>
      <c r="H4" s="16">
        <v>46327</v>
      </c>
    </row>
    <row r="5" spans="2:12" s="8" customFormat="1" ht="75.75" customHeight="1">
      <c r="B5" s="30"/>
      <c r="C5" s="30"/>
      <c r="D5" s="30"/>
      <c r="E5" s="30"/>
      <c r="F5" s="31"/>
      <c r="G5" s="31"/>
      <c r="H5" s="32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46328</v>
      </c>
      <c r="C6" s="7">
        <v>46329</v>
      </c>
      <c r="D6" s="7">
        <v>46330</v>
      </c>
      <c r="E6" s="7">
        <v>46331</v>
      </c>
      <c r="F6" s="7">
        <v>46332</v>
      </c>
      <c r="G6" s="7">
        <v>46333</v>
      </c>
      <c r="H6" s="7">
        <v>46334</v>
      </c>
      <c r="J6" s="10"/>
      <c r="K6" s="10"/>
      <c r="L6" s="15"/>
    </row>
    <row r="7" spans="2:12" s="8" customFormat="1" ht="75.75" customHeight="1">
      <c r="B7" s="32"/>
      <c r="C7" s="32"/>
      <c r="D7" s="38"/>
      <c r="E7" s="38"/>
      <c r="F7" s="38"/>
      <c r="G7" s="38"/>
      <c r="H7" s="38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46335</v>
      </c>
      <c r="C8" s="7">
        <v>46336</v>
      </c>
      <c r="D8" s="7">
        <v>46337</v>
      </c>
      <c r="E8" s="7">
        <v>46338</v>
      </c>
      <c r="F8" s="7">
        <v>46339</v>
      </c>
      <c r="G8" s="7">
        <v>46340</v>
      </c>
      <c r="H8" s="7">
        <v>46341</v>
      </c>
      <c r="J8" s="10"/>
      <c r="K8" s="10"/>
      <c r="L8" s="15"/>
    </row>
    <row r="9" spans="2:12" s="8" customFormat="1" ht="75.75" customHeight="1">
      <c r="B9" s="31"/>
      <c r="C9" s="32"/>
      <c r="D9" s="38"/>
      <c r="E9" s="31"/>
      <c r="F9" s="38"/>
      <c r="G9" s="31"/>
      <c r="H9" s="32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46342</v>
      </c>
      <c r="C10" s="7">
        <v>46343</v>
      </c>
      <c r="D10" s="7">
        <v>46344</v>
      </c>
      <c r="E10" s="7">
        <v>46345</v>
      </c>
      <c r="F10" s="7">
        <v>46346</v>
      </c>
      <c r="G10" s="7">
        <v>46347</v>
      </c>
      <c r="H10" s="7">
        <v>46348</v>
      </c>
      <c r="J10" s="10"/>
      <c r="K10" s="10"/>
      <c r="L10" s="15"/>
    </row>
    <row r="11" spans="2:12" s="8" customFormat="1" ht="75.75" customHeight="1">
      <c r="B11" s="38"/>
      <c r="C11" s="38"/>
      <c r="D11" s="38"/>
      <c r="E11" s="38"/>
      <c r="F11" s="31"/>
      <c r="G11" s="31"/>
      <c r="H11" s="32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46349</v>
      </c>
      <c r="C12" s="7">
        <v>46350</v>
      </c>
      <c r="D12" s="7">
        <v>46351</v>
      </c>
      <c r="E12" s="7">
        <v>46352</v>
      </c>
      <c r="F12" s="7">
        <v>46353</v>
      </c>
      <c r="G12" s="7">
        <v>46354</v>
      </c>
      <c r="H12" s="7">
        <v>46355</v>
      </c>
    </row>
    <row r="13" spans="2:12" s="8" customFormat="1" ht="75.75" customHeight="1">
      <c r="B13" s="38"/>
      <c r="C13" s="38"/>
      <c r="D13" s="38"/>
      <c r="E13" s="38"/>
      <c r="F13" s="48"/>
      <c r="G13" s="48"/>
      <c r="H13" s="30"/>
    </row>
  </sheetData>
  <mergeCells count="3">
    <mergeCell ref="C1:D1"/>
    <mergeCell ref="C2:D2"/>
    <mergeCell ref="K1:L1"/>
  </mergeCells>
  <conditionalFormatting sqref="B6:H6">
    <cfRule type="expression" dxfId="29" priority="5">
      <formula>ČísloZobrazenéhoMěsíce&lt;&gt;MONTH(B6)</formula>
    </cfRule>
  </conditionalFormatting>
  <conditionalFormatting sqref="B8:H8">
    <cfRule type="expression" dxfId="28" priority="4">
      <formula>ČísloZobrazenéhoMěsíce&lt;&gt;MONTH(B8)</formula>
    </cfRule>
  </conditionalFormatting>
  <conditionalFormatting sqref="B10:H10">
    <cfRule type="expression" dxfId="27" priority="3">
      <formula>ČísloZobrazenéhoMěsíce&lt;&gt;MONTH(B10)</formula>
    </cfRule>
  </conditionalFormatting>
  <conditionalFormatting sqref="B12:H12">
    <cfRule type="expression" dxfId="26" priority="2">
      <formula>ČísloZobrazenéhoMěsíce&lt;&gt;MONTH(B12)</formula>
    </cfRule>
  </conditionalFormatting>
  <conditionalFormatting sqref="B4:H4">
    <cfRule type="expression" dxfId="2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85" zoomScaleNormal="85" workbookViewId="0">
      <selection activeCell="I20" sqref="I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  <col min="11" max="11" width="9" customWidth="1"/>
  </cols>
  <sheetData>
    <row r="1" spans="2:12" ht="57.75" customHeight="1">
      <c r="B1" s="5">
        <v>2026</v>
      </c>
      <c r="C1" s="56" t="s">
        <v>23</v>
      </c>
      <c r="D1" s="56"/>
      <c r="E1" s="4" t="s">
        <v>3</v>
      </c>
      <c r="F1" s="25" t="str">
        <f>K1</f>
        <v>U13 - SŽB</v>
      </c>
      <c r="J1" s="53" t="s">
        <v>24</v>
      </c>
      <c r="K1" s="58" t="s">
        <v>25</v>
      </c>
      <c r="L1" s="58"/>
    </row>
    <row r="2" spans="2:12" ht="30" hidden="1" customHeight="1">
      <c r="B2" s="51" t="s">
        <v>0</v>
      </c>
      <c r="C2" s="57" t="s">
        <v>2</v>
      </c>
      <c r="D2" s="57"/>
      <c r="E2" s="2" t="s">
        <v>4</v>
      </c>
    </row>
    <row r="3" spans="2:12" ht="19.5" customHeight="1">
      <c r="B3" s="17">
        <f t="array" ref="B3:H3">kalendář</f>
        <v>46349</v>
      </c>
      <c r="C3" s="18">
        <v>46350</v>
      </c>
      <c r="D3" s="19">
        <v>46351</v>
      </c>
      <c r="E3" s="18">
        <v>46352</v>
      </c>
      <c r="F3" s="19">
        <v>46353</v>
      </c>
      <c r="G3" s="18">
        <v>46354</v>
      </c>
      <c r="H3" s="20">
        <v>46355</v>
      </c>
    </row>
    <row r="4" spans="2:12" s="6" customFormat="1" ht="16.5" customHeight="1">
      <c r="B4" s="16">
        <f t="array" ref="B4:H4">INDEX(kalendář,ndx+0)</f>
        <v>46356</v>
      </c>
      <c r="C4" s="16">
        <v>46357</v>
      </c>
      <c r="D4" s="16">
        <v>46358</v>
      </c>
      <c r="E4" s="16">
        <v>46359</v>
      </c>
      <c r="F4" s="16">
        <v>46360</v>
      </c>
      <c r="G4" s="16">
        <v>46361</v>
      </c>
      <c r="H4" s="16">
        <v>46362</v>
      </c>
    </row>
    <row r="5" spans="2:12" s="8" customFormat="1" ht="75.75" customHeight="1">
      <c r="B5" s="30"/>
      <c r="C5" s="30"/>
      <c r="D5" s="30"/>
      <c r="E5" s="30"/>
      <c r="F5" s="30"/>
      <c r="G5" s="30"/>
      <c r="H5" s="30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46363</v>
      </c>
      <c r="C6" s="7">
        <v>46364</v>
      </c>
      <c r="D6" s="7">
        <v>46365</v>
      </c>
      <c r="E6" s="7">
        <v>46366</v>
      </c>
      <c r="F6" s="7">
        <v>46367</v>
      </c>
      <c r="G6" s="7">
        <v>46368</v>
      </c>
      <c r="H6" s="7">
        <v>46369</v>
      </c>
      <c r="J6" s="10"/>
      <c r="K6" s="10"/>
      <c r="L6" s="15"/>
    </row>
    <row r="7" spans="2:12" s="8" customFormat="1" ht="75.75" customHeight="1">
      <c r="B7" s="30"/>
      <c r="C7" s="30"/>
      <c r="D7" s="30"/>
      <c r="E7" s="30"/>
      <c r="F7" s="30"/>
      <c r="G7" s="30"/>
      <c r="H7" s="30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46370</v>
      </c>
      <c r="C8" s="7">
        <v>46371</v>
      </c>
      <c r="D8" s="7">
        <v>46372</v>
      </c>
      <c r="E8" s="7">
        <v>46373</v>
      </c>
      <c r="F8" s="7">
        <v>46374</v>
      </c>
      <c r="G8" s="7">
        <v>46375</v>
      </c>
      <c r="H8" s="7">
        <v>46376</v>
      </c>
      <c r="J8" s="10"/>
      <c r="K8" s="10"/>
      <c r="L8" s="15"/>
    </row>
    <row r="9" spans="2:12" s="8" customFormat="1" ht="75.75" customHeight="1">
      <c r="B9" s="30"/>
      <c r="C9" s="30"/>
      <c r="D9" s="30"/>
      <c r="E9" s="30"/>
      <c r="F9" s="30"/>
      <c r="G9" s="30"/>
      <c r="H9" s="30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46377</v>
      </c>
      <c r="C10" s="7">
        <v>46378</v>
      </c>
      <c r="D10" s="7">
        <v>46379</v>
      </c>
      <c r="E10" s="7">
        <v>46380</v>
      </c>
      <c r="F10" s="7">
        <v>46381</v>
      </c>
      <c r="G10" s="7">
        <v>46382</v>
      </c>
      <c r="H10" s="7">
        <v>46383</v>
      </c>
      <c r="J10" s="10"/>
      <c r="K10" s="10"/>
      <c r="L10" s="15"/>
    </row>
    <row r="11" spans="2:12" s="8" customFormat="1" ht="75.75" customHeight="1">
      <c r="B11" s="30"/>
      <c r="C11" s="30"/>
      <c r="D11" s="30"/>
      <c r="E11" s="30"/>
      <c r="F11" s="30"/>
      <c r="G11" s="30"/>
      <c r="H11" s="30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46384</v>
      </c>
      <c r="C12" s="7">
        <v>46385</v>
      </c>
      <c r="D12" s="7">
        <v>46386</v>
      </c>
      <c r="E12" s="7">
        <v>46387</v>
      </c>
      <c r="F12" s="7">
        <v>46388</v>
      </c>
      <c r="G12" s="7">
        <v>46389</v>
      </c>
      <c r="H12" s="7">
        <v>46390</v>
      </c>
    </row>
    <row r="13" spans="2:12" s="8" customFormat="1" ht="75.75" customHeight="1">
      <c r="B13" s="30"/>
      <c r="C13" s="30"/>
      <c r="D13" s="30"/>
      <c r="E13" s="30"/>
      <c r="F13" s="30"/>
      <c r="G13" s="30"/>
      <c r="H13" s="30"/>
    </row>
  </sheetData>
  <mergeCells count="3">
    <mergeCell ref="C1:D1"/>
    <mergeCell ref="C2:D2"/>
    <mergeCell ref="K1:L1"/>
  </mergeCells>
  <conditionalFormatting sqref="B6:H6">
    <cfRule type="expression" dxfId="24" priority="5">
      <formula>ČísloZobrazenéhoMěsíce&lt;&gt;MONTH(B6)</formula>
    </cfRule>
  </conditionalFormatting>
  <conditionalFormatting sqref="B8:H8">
    <cfRule type="expression" dxfId="23" priority="4">
      <formula>ČísloZobrazenéhoMěsíce&lt;&gt;MONTH(B8)</formula>
    </cfRule>
  </conditionalFormatting>
  <conditionalFormatting sqref="B10:H10">
    <cfRule type="expression" dxfId="22" priority="3">
      <formula>ČísloZobrazenéhoMěsíce&lt;&gt;MONTH(B10)</formula>
    </cfRule>
  </conditionalFormatting>
  <conditionalFormatting sqref="B12:H12">
    <cfRule type="expression" dxfId="21" priority="2">
      <formula>ČísloZobrazenéhoMěsíce&lt;&gt;MONTH(B12)</formula>
    </cfRule>
  </conditionalFormatting>
  <conditionalFormatting sqref="B4:H4">
    <cfRule type="expression" dxfId="2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85" zoomScaleNormal="85" workbookViewId="0">
      <selection activeCell="C1" sqref="C1:D1"/>
    </sheetView>
  </sheetViews>
  <sheetFormatPr defaultRowHeight="14.4"/>
  <cols>
    <col min="1" max="1" width="2.44140625" customWidth="1"/>
    <col min="2" max="8" width="18.88671875" customWidth="1"/>
    <col min="10" max="10" width="16.21875" customWidth="1"/>
    <col min="11" max="11" width="9" customWidth="1"/>
  </cols>
  <sheetData>
    <row r="1" spans="2:12" ht="57.75" customHeight="1">
      <c r="B1" s="5">
        <v>2027</v>
      </c>
      <c r="C1" s="56" t="s">
        <v>1</v>
      </c>
      <c r="D1" s="56"/>
      <c r="E1" s="4" t="s">
        <v>3</v>
      </c>
      <c r="F1" s="25" t="str">
        <f>K1</f>
        <v>U13 - SŽB</v>
      </c>
      <c r="J1" s="53" t="s">
        <v>24</v>
      </c>
      <c r="K1" s="58" t="s">
        <v>25</v>
      </c>
      <c r="L1" s="58"/>
    </row>
    <row r="2" spans="2:12" ht="30" hidden="1" customHeight="1">
      <c r="B2" s="52" t="s">
        <v>0</v>
      </c>
      <c r="C2" s="57" t="s">
        <v>2</v>
      </c>
      <c r="D2" s="57"/>
      <c r="E2" s="2" t="s">
        <v>4</v>
      </c>
    </row>
    <row r="3" spans="2:12" ht="19.5" customHeight="1">
      <c r="B3" s="17">
        <f t="array" ref="B3:H3">kalendář</f>
        <v>46377</v>
      </c>
      <c r="C3" s="18">
        <v>46378</v>
      </c>
      <c r="D3" s="19">
        <v>46379</v>
      </c>
      <c r="E3" s="18">
        <v>46380</v>
      </c>
      <c r="F3" s="19">
        <v>46381</v>
      </c>
      <c r="G3" s="18">
        <v>46382</v>
      </c>
      <c r="H3" s="20">
        <v>46383</v>
      </c>
    </row>
    <row r="4" spans="2:12" s="6" customFormat="1" ht="16.5" customHeight="1">
      <c r="B4" s="16">
        <f t="array" ref="B4:H4">INDEX(kalendář,ndx+0)</f>
        <v>46384</v>
      </c>
      <c r="C4" s="16">
        <v>46385</v>
      </c>
      <c r="D4" s="16">
        <v>46386</v>
      </c>
      <c r="E4" s="16">
        <v>46387</v>
      </c>
      <c r="F4" s="16">
        <v>46388</v>
      </c>
      <c r="G4" s="16">
        <v>46389</v>
      </c>
      <c r="H4" s="16">
        <v>46390</v>
      </c>
    </row>
    <row r="5" spans="2:12" s="8" customFormat="1" ht="75.75" customHeight="1">
      <c r="B5" s="30"/>
      <c r="C5" s="30"/>
      <c r="D5" s="30"/>
      <c r="E5" s="30"/>
      <c r="F5" s="30"/>
      <c r="G5" s="30"/>
      <c r="H5" s="30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46391</v>
      </c>
      <c r="C6" s="7">
        <v>46392</v>
      </c>
      <c r="D6" s="7">
        <v>46393</v>
      </c>
      <c r="E6" s="7">
        <v>46394</v>
      </c>
      <c r="F6" s="7">
        <v>46395</v>
      </c>
      <c r="G6" s="7">
        <v>46396</v>
      </c>
      <c r="H6" s="7">
        <v>46397</v>
      </c>
      <c r="J6" s="10"/>
      <c r="K6" s="10"/>
      <c r="L6" s="15"/>
    </row>
    <row r="7" spans="2:12" s="8" customFormat="1" ht="75.75" customHeight="1">
      <c r="B7" s="30"/>
      <c r="C7" s="30"/>
      <c r="D7" s="30"/>
      <c r="E7" s="30"/>
      <c r="F7" s="30"/>
      <c r="G7" s="30"/>
      <c r="H7" s="30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46398</v>
      </c>
      <c r="C8" s="7">
        <v>46399</v>
      </c>
      <c r="D8" s="7">
        <v>46400</v>
      </c>
      <c r="E8" s="7">
        <v>46401</v>
      </c>
      <c r="F8" s="7">
        <v>46402</v>
      </c>
      <c r="G8" s="7">
        <v>46403</v>
      </c>
      <c r="H8" s="7">
        <v>46404</v>
      </c>
      <c r="J8" s="10"/>
      <c r="K8" s="10"/>
      <c r="L8" s="15"/>
    </row>
    <row r="9" spans="2:12" s="8" customFormat="1" ht="75.75" customHeight="1">
      <c r="B9" s="30"/>
      <c r="C9" s="30"/>
      <c r="D9" s="30"/>
      <c r="E9" s="30"/>
      <c r="F9" s="30"/>
      <c r="G9" s="30"/>
      <c r="H9" s="30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46405</v>
      </c>
      <c r="C10" s="7">
        <v>46406</v>
      </c>
      <c r="D10" s="7">
        <v>46407</v>
      </c>
      <c r="E10" s="7">
        <v>46408</v>
      </c>
      <c r="F10" s="7">
        <v>46409</v>
      </c>
      <c r="G10" s="7">
        <v>46410</v>
      </c>
      <c r="H10" s="7">
        <v>46411</v>
      </c>
      <c r="J10" s="10"/>
      <c r="K10" s="10"/>
      <c r="L10" s="15"/>
    </row>
    <row r="11" spans="2:12" s="8" customFormat="1" ht="75.75" customHeight="1">
      <c r="B11" s="30"/>
      <c r="C11" s="30"/>
      <c r="D11" s="30"/>
      <c r="E11" s="30"/>
      <c r="F11" s="30"/>
      <c r="G11" s="30"/>
      <c r="H11" s="30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46412</v>
      </c>
      <c r="C12" s="7">
        <v>46413</v>
      </c>
      <c r="D12" s="7">
        <v>46414</v>
      </c>
      <c r="E12" s="7">
        <v>46415</v>
      </c>
      <c r="F12" s="7">
        <v>46416</v>
      </c>
      <c r="G12" s="7">
        <v>46417</v>
      </c>
      <c r="H12" s="7">
        <v>46418</v>
      </c>
    </row>
    <row r="13" spans="2:12" s="8" customFormat="1" ht="75.75" customHeight="1">
      <c r="B13" s="30"/>
      <c r="C13" s="30"/>
      <c r="D13" s="30"/>
      <c r="E13" s="30"/>
      <c r="F13" s="30"/>
      <c r="G13" s="30"/>
      <c r="H13" s="30"/>
    </row>
  </sheetData>
  <mergeCells count="3">
    <mergeCell ref="C1:D1"/>
    <mergeCell ref="K1:L1"/>
    <mergeCell ref="C2:D2"/>
  </mergeCells>
  <conditionalFormatting sqref="B6:H6">
    <cfRule type="expression" dxfId="19" priority="5">
      <formula>ČísloZobrazenéhoMěsíce&lt;&gt;MONTH(B6)</formula>
    </cfRule>
  </conditionalFormatting>
  <conditionalFormatting sqref="B8:H8">
    <cfRule type="expression" dxfId="18" priority="4">
      <formula>ČísloZobrazenéhoMěsíce&lt;&gt;MONTH(B8)</formula>
    </cfRule>
  </conditionalFormatting>
  <conditionalFormatting sqref="B10:H10">
    <cfRule type="expression" dxfId="17" priority="3">
      <formula>ČísloZobrazenéhoMěsíce&lt;&gt;MONTH(B10)</formula>
    </cfRule>
  </conditionalFormatting>
  <conditionalFormatting sqref="B12:H12">
    <cfRule type="expression" dxfId="16" priority="2">
      <formula>ČísloZobrazenéhoMěsíce&lt;&gt;MONTH(B12)</formula>
    </cfRule>
  </conditionalFormatting>
  <conditionalFormatting sqref="B4:H4">
    <cfRule type="expression" dxfId="1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85" zoomScaleNormal="85" workbookViewId="0">
      <selection activeCell="F9" sqref="F9"/>
    </sheetView>
  </sheetViews>
  <sheetFormatPr defaultRowHeight="14.4"/>
  <cols>
    <col min="1" max="1" width="2.44140625" customWidth="1"/>
    <col min="2" max="8" width="18.88671875" customWidth="1"/>
    <col min="10" max="10" width="16.21875" customWidth="1"/>
    <col min="11" max="11" width="9" customWidth="1"/>
  </cols>
  <sheetData>
    <row r="1" spans="2:12" ht="57.75" customHeight="1">
      <c r="B1" s="5">
        <v>2027</v>
      </c>
      <c r="C1" s="56" t="s">
        <v>5</v>
      </c>
      <c r="D1" s="56"/>
      <c r="E1" s="4" t="s">
        <v>3</v>
      </c>
      <c r="F1" s="25" t="str">
        <f>K1</f>
        <v>U13 - SŽB</v>
      </c>
      <c r="J1" s="53" t="s">
        <v>24</v>
      </c>
      <c r="K1" s="58" t="s">
        <v>25</v>
      </c>
      <c r="L1" s="58"/>
    </row>
    <row r="2" spans="2:12" ht="30" hidden="1" customHeight="1">
      <c r="B2" s="52" t="s">
        <v>0</v>
      </c>
      <c r="C2" s="57" t="s">
        <v>2</v>
      </c>
      <c r="D2" s="57"/>
      <c r="E2" s="2" t="s">
        <v>4</v>
      </c>
    </row>
    <row r="3" spans="2:12" ht="19.5" customHeight="1">
      <c r="B3" s="17">
        <f t="array" ref="B3:H3">kalendář</f>
        <v>46412</v>
      </c>
      <c r="C3" s="18">
        <v>46413</v>
      </c>
      <c r="D3" s="19">
        <v>46414</v>
      </c>
      <c r="E3" s="18">
        <v>46415</v>
      </c>
      <c r="F3" s="19">
        <v>46416</v>
      </c>
      <c r="G3" s="18">
        <v>46417</v>
      </c>
      <c r="H3" s="20">
        <v>46418</v>
      </c>
    </row>
    <row r="4" spans="2:12" s="6" customFormat="1" ht="16.5" customHeight="1">
      <c r="B4" s="16">
        <f t="array" ref="B4:H4">INDEX(kalendář,ndx+0)</f>
        <v>46419</v>
      </c>
      <c r="C4" s="16">
        <v>46420</v>
      </c>
      <c r="D4" s="16">
        <v>46421</v>
      </c>
      <c r="E4" s="16">
        <v>46422</v>
      </c>
      <c r="F4" s="16">
        <v>46423</v>
      </c>
      <c r="G4" s="16">
        <v>46424</v>
      </c>
      <c r="H4" s="16">
        <v>46425</v>
      </c>
    </row>
    <row r="5" spans="2:12" s="8" customFormat="1" ht="75.75" customHeight="1">
      <c r="B5" s="30"/>
      <c r="C5" s="30"/>
      <c r="D5" s="30"/>
      <c r="E5" s="30"/>
      <c r="F5" s="30"/>
      <c r="G5" s="30"/>
      <c r="H5" s="30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46426</v>
      </c>
      <c r="C6" s="7">
        <v>46427</v>
      </c>
      <c r="D6" s="7">
        <v>46428</v>
      </c>
      <c r="E6" s="7">
        <v>46429</v>
      </c>
      <c r="F6" s="7">
        <v>46430</v>
      </c>
      <c r="G6" s="7">
        <v>46431</v>
      </c>
      <c r="H6" s="7">
        <v>46432</v>
      </c>
      <c r="J6" s="10"/>
      <c r="K6" s="10"/>
      <c r="L6" s="15"/>
    </row>
    <row r="7" spans="2:12" s="8" customFormat="1" ht="75.75" customHeight="1">
      <c r="B7" s="30"/>
      <c r="C7" s="30"/>
      <c r="D7" s="30"/>
      <c r="E7" s="30"/>
      <c r="F7" s="30"/>
      <c r="G7" s="30"/>
      <c r="H7" s="30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46433</v>
      </c>
      <c r="C8" s="7">
        <v>46434</v>
      </c>
      <c r="D8" s="7">
        <v>46435</v>
      </c>
      <c r="E8" s="7">
        <v>46436</v>
      </c>
      <c r="F8" s="7">
        <v>46437</v>
      </c>
      <c r="G8" s="7">
        <v>46438</v>
      </c>
      <c r="H8" s="7">
        <v>46439</v>
      </c>
      <c r="J8" s="10"/>
      <c r="K8" s="10"/>
      <c r="L8" s="15"/>
    </row>
    <row r="9" spans="2:12" s="8" customFormat="1" ht="75.75" customHeight="1">
      <c r="B9" s="30"/>
      <c r="C9" s="30"/>
      <c r="D9" s="30"/>
      <c r="E9" s="30"/>
      <c r="F9" s="30"/>
      <c r="G9" s="30"/>
      <c r="H9" s="30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46440</v>
      </c>
      <c r="C10" s="7">
        <v>46441</v>
      </c>
      <c r="D10" s="7">
        <v>46442</v>
      </c>
      <c r="E10" s="7">
        <v>46443</v>
      </c>
      <c r="F10" s="7">
        <v>46444</v>
      </c>
      <c r="G10" s="7">
        <v>46445</v>
      </c>
      <c r="H10" s="7">
        <v>46446</v>
      </c>
      <c r="J10" s="10"/>
      <c r="K10" s="10"/>
      <c r="L10" s="15"/>
    </row>
    <row r="11" spans="2:12" s="8" customFormat="1" ht="75.75" customHeight="1">
      <c r="B11" s="30"/>
      <c r="C11" s="30"/>
      <c r="D11" s="30"/>
      <c r="E11" s="30"/>
      <c r="F11" s="30"/>
      <c r="G11" s="30"/>
      <c r="H11" s="30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46447</v>
      </c>
      <c r="C12" s="7">
        <v>46448</v>
      </c>
      <c r="D12" s="7">
        <v>46449</v>
      </c>
      <c r="E12" s="7">
        <v>46450</v>
      </c>
      <c r="F12" s="7">
        <v>46451</v>
      </c>
      <c r="G12" s="7">
        <v>46452</v>
      </c>
      <c r="H12" s="7">
        <v>46453</v>
      </c>
    </row>
    <row r="13" spans="2:12" s="8" customFormat="1" ht="75.75" customHeight="1">
      <c r="B13" s="30"/>
      <c r="C13" s="30"/>
      <c r="D13" s="30"/>
      <c r="E13" s="30"/>
      <c r="F13" s="30"/>
      <c r="G13" s="30"/>
      <c r="H13" s="30"/>
    </row>
  </sheetData>
  <mergeCells count="3">
    <mergeCell ref="C1:D1"/>
    <mergeCell ref="K1:L1"/>
    <mergeCell ref="C2:D2"/>
  </mergeCells>
  <conditionalFormatting sqref="B6:H6">
    <cfRule type="expression" dxfId="14" priority="5">
      <formula>ČísloZobrazenéhoMěsíce&lt;&gt;MONTH(B6)</formula>
    </cfRule>
  </conditionalFormatting>
  <conditionalFormatting sqref="B8:H8">
    <cfRule type="expression" dxfId="13" priority="4">
      <formula>ČísloZobrazenéhoMěsíce&lt;&gt;MONTH(B8)</formula>
    </cfRule>
  </conditionalFormatting>
  <conditionalFormatting sqref="B10:H10">
    <cfRule type="expression" dxfId="12" priority="3">
      <formula>ČísloZobrazenéhoMěsíce&lt;&gt;MONTH(B10)</formula>
    </cfRule>
  </conditionalFormatting>
  <conditionalFormatting sqref="B12:H12">
    <cfRule type="expression" dxfId="11" priority="2">
      <formula>ČísloZobrazenéhoMěsíce&lt;&gt;MONTH(B12)</formula>
    </cfRule>
  </conditionalFormatting>
  <conditionalFormatting sqref="B4:H4">
    <cfRule type="expression" dxfId="1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85" zoomScaleNormal="85" workbookViewId="0">
      <selection activeCell="F8" sqref="F8"/>
    </sheetView>
  </sheetViews>
  <sheetFormatPr defaultRowHeight="14.4"/>
  <cols>
    <col min="1" max="1" width="2.44140625" customWidth="1"/>
    <col min="2" max="8" width="18.88671875" customWidth="1"/>
    <col min="10" max="10" width="16.21875" customWidth="1"/>
    <col min="11" max="11" width="9" customWidth="1"/>
  </cols>
  <sheetData>
    <row r="1" spans="2:12" ht="57.75" customHeight="1">
      <c r="B1" s="5">
        <v>2027</v>
      </c>
      <c r="C1" s="56" t="s">
        <v>16</v>
      </c>
      <c r="D1" s="56"/>
      <c r="E1" s="4" t="s">
        <v>3</v>
      </c>
      <c r="F1" s="25" t="str">
        <f>K1</f>
        <v>U13 - SŽB</v>
      </c>
      <c r="J1" s="53" t="s">
        <v>24</v>
      </c>
      <c r="K1" s="58" t="s">
        <v>25</v>
      </c>
      <c r="L1" s="58"/>
    </row>
    <row r="2" spans="2:12" ht="30" hidden="1" customHeight="1">
      <c r="B2" s="52" t="s">
        <v>0</v>
      </c>
      <c r="C2" s="57" t="s">
        <v>2</v>
      </c>
      <c r="D2" s="57"/>
      <c r="E2" s="2" t="s">
        <v>4</v>
      </c>
    </row>
    <row r="3" spans="2:12" ht="19.5" customHeight="1">
      <c r="B3" s="17">
        <f t="array" ref="B3:H3">kalendář</f>
        <v>46440</v>
      </c>
      <c r="C3" s="18">
        <v>46441</v>
      </c>
      <c r="D3" s="19">
        <v>46442</v>
      </c>
      <c r="E3" s="18">
        <v>46443</v>
      </c>
      <c r="F3" s="19">
        <v>46444</v>
      </c>
      <c r="G3" s="18">
        <v>46445</v>
      </c>
      <c r="H3" s="20">
        <v>46446</v>
      </c>
    </row>
    <row r="4" spans="2:12" s="6" customFormat="1" ht="16.5" customHeight="1">
      <c r="B4" s="16">
        <f t="array" ref="B4:H4">INDEX(kalendář,ndx+0)</f>
        <v>46447</v>
      </c>
      <c r="C4" s="16">
        <v>46448</v>
      </c>
      <c r="D4" s="16">
        <v>46449</v>
      </c>
      <c r="E4" s="16">
        <v>46450</v>
      </c>
      <c r="F4" s="16">
        <v>46451</v>
      </c>
      <c r="G4" s="16">
        <v>46452</v>
      </c>
      <c r="H4" s="16">
        <v>46453</v>
      </c>
    </row>
    <row r="5" spans="2:12" s="8" customFormat="1" ht="75.75" customHeight="1">
      <c r="B5" s="30"/>
      <c r="C5" s="30"/>
      <c r="D5" s="30"/>
      <c r="E5" s="30"/>
      <c r="F5" s="30"/>
      <c r="G5" s="30"/>
      <c r="H5" s="30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46454</v>
      </c>
      <c r="C6" s="7">
        <v>46455</v>
      </c>
      <c r="D6" s="7">
        <v>46456</v>
      </c>
      <c r="E6" s="7">
        <v>46457</v>
      </c>
      <c r="F6" s="7">
        <v>46458</v>
      </c>
      <c r="G6" s="7">
        <v>46459</v>
      </c>
      <c r="H6" s="7">
        <v>46460</v>
      </c>
      <c r="J6" s="10"/>
      <c r="K6" s="10"/>
      <c r="L6" s="15"/>
    </row>
    <row r="7" spans="2:12" s="8" customFormat="1" ht="75.75" customHeight="1">
      <c r="B7" s="30"/>
      <c r="C7" s="30"/>
      <c r="D7" s="30"/>
      <c r="E7" s="30"/>
      <c r="F7" s="30"/>
      <c r="G7" s="30"/>
      <c r="H7" s="30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46461</v>
      </c>
      <c r="C8" s="7">
        <v>46462</v>
      </c>
      <c r="D8" s="7">
        <v>46463</v>
      </c>
      <c r="E8" s="7">
        <v>46464</v>
      </c>
      <c r="F8" s="7">
        <v>46465</v>
      </c>
      <c r="G8" s="7">
        <v>46466</v>
      </c>
      <c r="H8" s="7">
        <v>46467</v>
      </c>
      <c r="J8" s="10"/>
      <c r="K8" s="10"/>
      <c r="L8" s="15"/>
    </row>
    <row r="9" spans="2:12" s="8" customFormat="1" ht="75.75" customHeight="1">
      <c r="B9" s="30"/>
      <c r="C9" s="30"/>
      <c r="D9" s="30"/>
      <c r="E9" s="30"/>
      <c r="F9" s="30"/>
      <c r="G9" s="30"/>
      <c r="H9" s="30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46468</v>
      </c>
      <c r="C10" s="7">
        <v>46469</v>
      </c>
      <c r="D10" s="7">
        <v>46470</v>
      </c>
      <c r="E10" s="7">
        <v>46471</v>
      </c>
      <c r="F10" s="7">
        <v>46472</v>
      </c>
      <c r="G10" s="7">
        <v>46473</v>
      </c>
      <c r="H10" s="7">
        <v>46474</v>
      </c>
      <c r="J10" s="10"/>
      <c r="K10" s="10"/>
      <c r="L10" s="15"/>
    </row>
    <row r="11" spans="2:12" s="8" customFormat="1" ht="75.75" customHeight="1">
      <c r="B11" s="30"/>
      <c r="C11" s="30"/>
      <c r="D11" s="30"/>
      <c r="E11" s="30"/>
      <c r="F11" s="30"/>
      <c r="G11" s="30"/>
      <c r="H11" s="30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46475</v>
      </c>
      <c r="C12" s="7">
        <v>46476</v>
      </c>
      <c r="D12" s="7">
        <v>46477</v>
      </c>
      <c r="E12" s="7">
        <v>46478</v>
      </c>
      <c r="F12" s="7">
        <v>46479</v>
      </c>
      <c r="G12" s="7">
        <v>46480</v>
      </c>
      <c r="H12" s="7">
        <v>46481</v>
      </c>
    </row>
    <row r="13" spans="2:12" s="8" customFormat="1" ht="75.75" customHeight="1">
      <c r="B13" s="30"/>
      <c r="C13" s="30"/>
      <c r="D13" s="30"/>
      <c r="E13" s="30"/>
      <c r="F13" s="30"/>
      <c r="G13" s="30"/>
      <c r="H13" s="30"/>
    </row>
  </sheetData>
  <mergeCells count="3">
    <mergeCell ref="C1:D1"/>
    <mergeCell ref="K1:L1"/>
    <mergeCell ref="C2:D2"/>
  </mergeCells>
  <conditionalFormatting sqref="B6:H6">
    <cfRule type="expression" dxfId="9" priority="5">
      <formula>ČísloZobrazenéhoMěsíce&lt;&gt;MONTH(B6)</formula>
    </cfRule>
  </conditionalFormatting>
  <conditionalFormatting sqref="B8:H8">
    <cfRule type="expression" dxfId="8" priority="4">
      <formula>ČísloZobrazenéhoMěsíce&lt;&gt;MONTH(B8)</formula>
    </cfRule>
  </conditionalFormatting>
  <conditionalFormatting sqref="B10:H10">
    <cfRule type="expression" dxfId="7" priority="3">
      <formula>ČísloZobrazenéhoMěsíce&lt;&gt;MONTH(B10)</formula>
    </cfRule>
  </conditionalFormatting>
  <conditionalFormatting sqref="B12:H12">
    <cfRule type="expression" dxfId="6" priority="2">
      <formula>ČísloZobrazenéhoMěsíce&lt;&gt;MONTH(B12)</formula>
    </cfRule>
  </conditionalFormatting>
  <conditionalFormatting sqref="B4:H4">
    <cfRule type="expression" dxfId="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  <dataValidation allowBlank="1" showInputMessage="1" showErrorMessage="1" prompt="Do této buňky zadejte denní poznámky. Řádky 5, 7, 9, 11, 13 a 15 obsahují buňky pod dnem v týdnu určené pro denní poznámky." sqref="B5"/>
    <dataValidation allowBlank="1" showInputMessage="1" showErrorMessage="1" prompt="Zadejte rok tohoto kalendářního měsíce." sqref="B1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B1:L13"/>
  <sheetViews>
    <sheetView showGridLines="0" showRuler="0" zoomScale="85" zoomScaleNormal="85" workbookViewId="0">
      <selection activeCell="C7" sqref="C7"/>
    </sheetView>
  </sheetViews>
  <sheetFormatPr defaultRowHeight="14.4"/>
  <cols>
    <col min="1" max="1" width="2.44140625" customWidth="1"/>
    <col min="2" max="8" width="18.88671875" customWidth="1"/>
    <col min="10" max="10" width="16.21875" customWidth="1"/>
    <col min="11" max="11" width="9" customWidth="1"/>
  </cols>
  <sheetData>
    <row r="1" spans="2:12" ht="57.75" customHeight="1">
      <c r="B1" s="5">
        <v>2027</v>
      </c>
      <c r="C1" s="56" t="s">
        <v>15</v>
      </c>
      <c r="D1" s="56"/>
      <c r="E1" s="4" t="s">
        <v>3</v>
      </c>
      <c r="F1" s="25" t="str">
        <f>K1</f>
        <v>U13 - SŽB</v>
      </c>
      <c r="J1" s="53" t="s">
        <v>24</v>
      </c>
      <c r="K1" s="58" t="s">
        <v>25</v>
      </c>
      <c r="L1" s="58"/>
    </row>
    <row r="2" spans="2:12" ht="30" hidden="1" customHeight="1">
      <c r="B2" s="52" t="s">
        <v>0</v>
      </c>
      <c r="C2" s="57" t="s">
        <v>2</v>
      </c>
      <c r="D2" s="57"/>
      <c r="E2" s="2" t="s">
        <v>4</v>
      </c>
    </row>
    <row r="3" spans="2:12" ht="19.5" customHeight="1">
      <c r="B3" s="17">
        <f t="array" ref="B3:H3">kalendář</f>
        <v>46468</v>
      </c>
      <c r="C3" s="18">
        <v>46469</v>
      </c>
      <c r="D3" s="19">
        <v>46470</v>
      </c>
      <c r="E3" s="18">
        <v>46471</v>
      </c>
      <c r="F3" s="19">
        <v>46472</v>
      </c>
      <c r="G3" s="18">
        <v>46473</v>
      </c>
      <c r="H3" s="20">
        <v>46474</v>
      </c>
    </row>
    <row r="4" spans="2:12" s="6" customFormat="1" ht="16.5" customHeight="1">
      <c r="B4" s="16">
        <f t="array" ref="B4:H4">INDEX(kalendář,ndx+0)</f>
        <v>46475</v>
      </c>
      <c r="C4" s="16">
        <v>46476</v>
      </c>
      <c r="D4" s="16">
        <v>46477</v>
      </c>
      <c r="E4" s="16">
        <v>46478</v>
      </c>
      <c r="F4" s="16">
        <v>46479</v>
      </c>
      <c r="G4" s="16">
        <v>46480</v>
      </c>
      <c r="H4" s="16">
        <v>46481</v>
      </c>
    </row>
    <row r="5" spans="2:12" s="8" customFormat="1" ht="75.75" customHeight="1">
      <c r="B5" s="30"/>
      <c r="C5" s="30"/>
      <c r="D5" s="30"/>
      <c r="E5" s="30"/>
      <c r="F5" s="30"/>
      <c r="G5" s="30"/>
      <c r="H5" s="30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46482</v>
      </c>
      <c r="C6" s="7">
        <v>46483</v>
      </c>
      <c r="D6" s="7">
        <v>46484</v>
      </c>
      <c r="E6" s="7">
        <v>46485</v>
      </c>
      <c r="F6" s="7">
        <v>46486</v>
      </c>
      <c r="G6" s="7">
        <v>46487</v>
      </c>
      <c r="H6" s="7">
        <v>46488</v>
      </c>
      <c r="J6" s="10"/>
      <c r="K6" s="10"/>
      <c r="L6" s="15"/>
    </row>
    <row r="7" spans="2:12" s="8" customFormat="1" ht="75.75" customHeight="1">
      <c r="B7" s="30"/>
      <c r="C7" s="30"/>
      <c r="D7" s="30"/>
      <c r="E7" s="30"/>
      <c r="F7" s="30"/>
      <c r="G7" s="30"/>
      <c r="H7" s="30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46489</v>
      </c>
      <c r="C8" s="7">
        <v>46490</v>
      </c>
      <c r="D8" s="7">
        <v>46491</v>
      </c>
      <c r="E8" s="7">
        <v>46492</v>
      </c>
      <c r="F8" s="7">
        <v>46493</v>
      </c>
      <c r="G8" s="7">
        <v>46494</v>
      </c>
      <c r="H8" s="7">
        <v>46495</v>
      </c>
      <c r="J8" s="10"/>
      <c r="K8" s="10"/>
      <c r="L8" s="15"/>
    </row>
    <row r="9" spans="2:12" s="8" customFormat="1" ht="75.75" customHeight="1">
      <c r="B9" s="30"/>
      <c r="C9" s="30"/>
      <c r="D9" s="30"/>
      <c r="E9" s="30"/>
      <c r="F9" s="30"/>
      <c r="G9" s="30"/>
      <c r="H9" s="30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46496</v>
      </c>
      <c r="C10" s="7">
        <v>46497</v>
      </c>
      <c r="D10" s="7">
        <v>46498</v>
      </c>
      <c r="E10" s="7">
        <v>46499</v>
      </c>
      <c r="F10" s="7">
        <v>46500</v>
      </c>
      <c r="G10" s="7">
        <v>46501</v>
      </c>
      <c r="H10" s="7">
        <v>46502</v>
      </c>
      <c r="J10" s="10"/>
      <c r="K10" s="10"/>
      <c r="L10" s="15"/>
    </row>
    <row r="11" spans="2:12" s="8" customFormat="1" ht="75.75" customHeight="1">
      <c r="B11" s="30"/>
      <c r="C11" s="30"/>
      <c r="D11" s="30"/>
      <c r="E11" s="30"/>
      <c r="F11" s="30"/>
      <c r="G11" s="30"/>
      <c r="H11" s="30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46503</v>
      </c>
      <c r="C12" s="7">
        <v>46504</v>
      </c>
      <c r="D12" s="7">
        <v>46505</v>
      </c>
      <c r="E12" s="7">
        <v>46506</v>
      </c>
      <c r="F12" s="7">
        <v>46507</v>
      </c>
      <c r="G12" s="7">
        <v>46508</v>
      </c>
      <c r="H12" s="7">
        <v>46509</v>
      </c>
    </row>
    <row r="13" spans="2:12" s="8" customFormat="1" ht="75.75" customHeight="1">
      <c r="B13" s="30"/>
      <c r="C13" s="30"/>
      <c r="D13" s="30"/>
      <c r="E13" s="30"/>
      <c r="F13" s="30"/>
      <c r="G13" s="30"/>
      <c r="H13" s="30"/>
    </row>
  </sheetData>
  <mergeCells count="3">
    <mergeCell ref="C1:D1"/>
    <mergeCell ref="K1:L1"/>
    <mergeCell ref="C2:D2"/>
  </mergeCells>
  <conditionalFormatting sqref="B6:H6">
    <cfRule type="expression" dxfId="4" priority="5">
      <formula>ČísloZobrazenéhoMěsíce&lt;&gt;MONTH(B6)</formula>
    </cfRule>
  </conditionalFormatting>
  <conditionalFormatting sqref="B8:H8">
    <cfRule type="expression" dxfId="3" priority="4">
      <formula>ČísloZobrazenéhoMěsíce&lt;&gt;MONTH(B8)</formula>
    </cfRule>
  </conditionalFormatting>
  <conditionalFormatting sqref="B10:H10">
    <cfRule type="expression" dxfId="2" priority="3">
      <formula>ČísloZobrazenéhoMěsíce&lt;&gt;MONTH(B10)</formula>
    </cfRule>
  </conditionalFormatting>
  <conditionalFormatting sqref="B12:H12">
    <cfRule type="expression" dxfId="1" priority="2">
      <formula>ČísloZobrazenéhoMěsíce&lt;&gt;MONTH(B12)</formula>
    </cfRule>
  </conditionalFormatting>
  <conditionalFormatting sqref="B4:H4">
    <cfRule type="expression" dxfId="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70C0"/>
    <pageSetUpPr fitToPage="1"/>
  </sheetPr>
  <dimension ref="B1:L13"/>
  <sheetViews>
    <sheetView showGridLines="0" showRuler="0" zoomScale="85" zoomScaleNormal="85" workbookViewId="0">
      <selection activeCell="H11" sqref="H11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2025</v>
      </c>
      <c r="C1" s="56" t="s">
        <v>16</v>
      </c>
      <c r="D1" s="56"/>
      <c r="E1" s="4" t="s">
        <v>3</v>
      </c>
      <c r="F1" s="25" t="str">
        <f>K1</f>
        <v>U13 - SŽB</v>
      </c>
      <c r="J1" s="53" t="s">
        <v>24</v>
      </c>
      <c r="K1" s="58" t="s">
        <v>25</v>
      </c>
      <c r="L1" s="58"/>
    </row>
    <row r="2" spans="2:12" ht="30" hidden="1" customHeight="1">
      <c r="B2" s="3" t="s">
        <v>0</v>
      </c>
      <c r="C2" s="57" t="s">
        <v>2</v>
      </c>
      <c r="D2" s="57"/>
      <c r="E2" s="2" t="s">
        <v>4</v>
      </c>
    </row>
    <row r="3" spans="2:12" ht="19.5" customHeight="1">
      <c r="B3" s="17">
        <f t="array" ref="B3:H3">kalendář</f>
        <v>45705</v>
      </c>
      <c r="C3" s="18">
        <v>45706</v>
      </c>
      <c r="D3" s="19">
        <v>45707</v>
      </c>
      <c r="E3" s="18">
        <v>45708</v>
      </c>
      <c r="F3" s="19">
        <v>45709</v>
      </c>
      <c r="G3" s="18">
        <v>45710</v>
      </c>
      <c r="H3" s="20">
        <v>45711</v>
      </c>
    </row>
    <row r="4" spans="2:12" s="6" customFormat="1" ht="16.5" customHeight="1">
      <c r="B4" s="16">
        <f t="array" ref="B4:H4">INDEX(kalendář,ndx+0)</f>
        <v>45712</v>
      </c>
      <c r="C4" s="16">
        <v>45713</v>
      </c>
      <c r="D4" s="16">
        <v>45714</v>
      </c>
      <c r="E4" s="16">
        <v>45715</v>
      </c>
      <c r="F4" s="16">
        <v>45716</v>
      </c>
      <c r="G4" s="16">
        <v>45717</v>
      </c>
      <c r="H4" s="16">
        <v>45718</v>
      </c>
    </row>
    <row r="5" spans="2:12" s="8" customFormat="1" ht="75.75" customHeight="1">
      <c r="B5" s="30"/>
      <c r="C5" s="30"/>
      <c r="D5" s="30"/>
      <c r="E5" s="30"/>
      <c r="F5" s="30"/>
      <c r="G5" s="47"/>
      <c r="H5" s="44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45719</v>
      </c>
      <c r="C6" s="7">
        <v>45720</v>
      </c>
      <c r="D6" s="7">
        <v>45721</v>
      </c>
      <c r="E6" s="7">
        <v>45722</v>
      </c>
      <c r="F6" s="7">
        <v>45723</v>
      </c>
      <c r="G6" s="7">
        <v>45724</v>
      </c>
      <c r="H6" s="7">
        <v>45725</v>
      </c>
      <c r="J6" s="10"/>
      <c r="K6" s="10"/>
      <c r="L6" s="15"/>
    </row>
    <row r="7" spans="2:12" s="8" customFormat="1" ht="75.75" customHeight="1">
      <c r="B7" s="30"/>
      <c r="C7" s="30"/>
      <c r="D7" s="30"/>
      <c r="E7" s="47"/>
      <c r="F7" s="30"/>
      <c r="G7" s="47"/>
      <c r="H7" s="44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45726</v>
      </c>
      <c r="C8" s="7">
        <v>45727</v>
      </c>
      <c r="D8" s="7">
        <v>45728</v>
      </c>
      <c r="E8" s="7">
        <v>45729</v>
      </c>
      <c r="F8" s="7">
        <v>45730</v>
      </c>
      <c r="G8" s="7">
        <v>45731</v>
      </c>
      <c r="H8" s="7">
        <v>45732</v>
      </c>
      <c r="J8" s="10"/>
      <c r="K8" s="10"/>
      <c r="L8" s="15"/>
    </row>
    <row r="9" spans="2:12" s="8" customFormat="1" ht="75.75" customHeight="1">
      <c r="B9" s="30"/>
      <c r="C9" s="30"/>
      <c r="D9" s="30"/>
      <c r="E9" s="47"/>
      <c r="F9" s="30"/>
      <c r="G9" s="47"/>
      <c r="H9" s="44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45733</v>
      </c>
      <c r="C10" s="7">
        <v>45734</v>
      </c>
      <c r="D10" s="7">
        <v>45735</v>
      </c>
      <c r="E10" s="7">
        <v>45736</v>
      </c>
      <c r="F10" s="7">
        <v>45737</v>
      </c>
      <c r="G10" s="7">
        <v>45738</v>
      </c>
      <c r="H10" s="7">
        <v>45739</v>
      </c>
      <c r="J10" s="10"/>
      <c r="K10" s="10"/>
      <c r="L10" s="15"/>
    </row>
    <row r="11" spans="2:12" s="8" customFormat="1" ht="75.75" customHeight="1">
      <c r="B11" s="30"/>
      <c r="C11" s="30"/>
      <c r="D11" s="30"/>
      <c r="E11" s="30"/>
      <c r="F11" s="30"/>
      <c r="G11" s="47"/>
      <c r="H11" s="44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45740</v>
      </c>
      <c r="C12" s="7">
        <v>45741</v>
      </c>
      <c r="D12" s="7">
        <v>45742</v>
      </c>
      <c r="E12" s="7">
        <v>45743</v>
      </c>
      <c r="F12" s="7">
        <v>45744</v>
      </c>
      <c r="G12" s="7">
        <v>45745</v>
      </c>
      <c r="H12" s="7">
        <v>45746</v>
      </c>
    </row>
    <row r="13" spans="2:12" s="8" customFormat="1" ht="75.75" customHeight="1">
      <c r="B13" s="30"/>
      <c r="C13" s="30"/>
      <c r="D13" s="30"/>
      <c r="E13" s="30"/>
      <c r="F13" s="30"/>
      <c r="G13" s="30"/>
      <c r="H13" s="30"/>
    </row>
  </sheetData>
  <mergeCells count="3">
    <mergeCell ref="C1:D1"/>
    <mergeCell ref="C2:D2"/>
    <mergeCell ref="K1:L1"/>
  </mergeCells>
  <conditionalFormatting sqref="B6:H6">
    <cfRule type="expression" dxfId="129" priority="5">
      <formula>ČísloZobrazenéhoMěsíce&lt;&gt;MONTH(B6)</formula>
    </cfRule>
  </conditionalFormatting>
  <conditionalFormatting sqref="B8:H8">
    <cfRule type="expression" dxfId="128" priority="4">
      <formula>ČísloZobrazenéhoMěsíce&lt;&gt;MONTH(B8)</formula>
    </cfRule>
  </conditionalFormatting>
  <conditionalFormatting sqref="B10:H10">
    <cfRule type="expression" dxfId="127" priority="3">
      <formula>ČísloZobrazenéhoMěsíce&lt;&gt;MONTH(B10)</formula>
    </cfRule>
  </conditionalFormatting>
  <conditionalFormatting sqref="B12:H12">
    <cfRule type="expression" dxfId="126" priority="2">
      <formula>ČísloZobrazenéhoMěsíce&lt;&gt;MONTH(B12)</formula>
    </cfRule>
  </conditionalFormatting>
  <conditionalFormatting sqref="B4:H4">
    <cfRule type="expression" dxfId="125" priority="1">
      <formula>ČísloZobrazenéhoMěsíce&lt;&gt;MONTH(B4)</formula>
    </cfRule>
  </conditionalFormatting>
  <dataValidations disablePrompts="1"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70C0"/>
    <pageSetUpPr fitToPage="1"/>
  </sheetPr>
  <dimension ref="B1:L13"/>
  <sheetViews>
    <sheetView showGridLines="0" showRuler="0" zoomScaleNormal="100" workbookViewId="0">
      <selection activeCell="H11" sqref="H11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2025</v>
      </c>
      <c r="C1" s="56" t="s">
        <v>15</v>
      </c>
      <c r="D1" s="56"/>
      <c r="E1" s="4" t="s">
        <v>3</v>
      </c>
      <c r="F1" s="25" t="str">
        <f>K1</f>
        <v>U13 - SŽB</v>
      </c>
      <c r="J1" s="53" t="s">
        <v>24</v>
      </c>
      <c r="K1" s="58" t="s">
        <v>25</v>
      </c>
      <c r="L1" s="58"/>
    </row>
    <row r="2" spans="2:12" ht="30" hidden="1" customHeight="1">
      <c r="B2" s="3" t="s">
        <v>0</v>
      </c>
      <c r="C2" s="57" t="s">
        <v>2</v>
      </c>
      <c r="D2" s="57"/>
      <c r="E2" s="2" t="s">
        <v>4</v>
      </c>
    </row>
    <row r="3" spans="2:12" ht="19.5" customHeight="1">
      <c r="B3" s="17">
        <f t="array" ref="B3:H3">kalendář</f>
        <v>45740</v>
      </c>
      <c r="C3" s="18">
        <v>45741</v>
      </c>
      <c r="D3" s="19">
        <v>45742</v>
      </c>
      <c r="E3" s="18">
        <v>45743</v>
      </c>
      <c r="F3" s="19">
        <v>45744</v>
      </c>
      <c r="G3" s="18">
        <v>45745</v>
      </c>
      <c r="H3" s="20">
        <v>45746</v>
      </c>
    </row>
    <row r="4" spans="2:12" s="6" customFormat="1" ht="16.5" customHeight="1">
      <c r="B4" s="16">
        <f t="array" ref="B4:H4">INDEX(kalendář,ndx+0)</f>
        <v>45747</v>
      </c>
      <c r="C4" s="16">
        <v>45748</v>
      </c>
      <c r="D4" s="16">
        <v>45749</v>
      </c>
      <c r="E4" s="16">
        <v>45750</v>
      </c>
      <c r="F4" s="16">
        <v>45751</v>
      </c>
      <c r="G4" s="16">
        <v>45752</v>
      </c>
      <c r="H4" s="16">
        <v>45753</v>
      </c>
    </row>
    <row r="5" spans="2:12" s="8" customFormat="1" ht="75.75" customHeight="1">
      <c r="B5" s="30"/>
      <c r="C5" s="30"/>
      <c r="D5" s="30"/>
      <c r="E5" s="30"/>
      <c r="F5" s="30"/>
      <c r="G5" s="30"/>
      <c r="H5" s="30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45754</v>
      </c>
      <c r="C6" s="7">
        <v>45755</v>
      </c>
      <c r="D6" s="7">
        <v>45756</v>
      </c>
      <c r="E6" s="7">
        <v>45757</v>
      </c>
      <c r="F6" s="7">
        <v>45758</v>
      </c>
      <c r="G6" s="7">
        <v>45759</v>
      </c>
      <c r="H6" s="7">
        <v>45760</v>
      </c>
      <c r="J6" s="10"/>
      <c r="K6" s="10"/>
      <c r="L6" s="15"/>
    </row>
    <row r="7" spans="2:12" s="8" customFormat="1" ht="75.75" customHeight="1">
      <c r="B7" s="30"/>
      <c r="C7" s="30"/>
      <c r="D7" s="30"/>
      <c r="E7" s="30"/>
      <c r="F7" s="30"/>
      <c r="G7" s="30"/>
      <c r="H7" s="30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45761</v>
      </c>
      <c r="C8" s="7">
        <v>45762</v>
      </c>
      <c r="D8" s="7">
        <v>45763</v>
      </c>
      <c r="E8" s="7">
        <v>45764</v>
      </c>
      <c r="F8" s="7">
        <v>45765</v>
      </c>
      <c r="G8" s="7">
        <v>45766</v>
      </c>
      <c r="H8" s="7">
        <v>45767</v>
      </c>
      <c r="J8" s="10"/>
      <c r="K8" s="10"/>
      <c r="L8" s="15"/>
    </row>
    <row r="9" spans="2:12" s="8" customFormat="1" ht="75.75" customHeight="1">
      <c r="B9" s="30"/>
      <c r="C9" s="30"/>
      <c r="D9" s="30"/>
      <c r="E9" s="30"/>
      <c r="F9" s="30"/>
      <c r="G9" s="30"/>
      <c r="H9" s="30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45768</v>
      </c>
      <c r="C10" s="7">
        <v>45769</v>
      </c>
      <c r="D10" s="7">
        <v>45770</v>
      </c>
      <c r="E10" s="7">
        <v>45771</v>
      </c>
      <c r="F10" s="7">
        <v>45772</v>
      </c>
      <c r="G10" s="7">
        <v>45773</v>
      </c>
      <c r="H10" s="7">
        <v>45774</v>
      </c>
      <c r="J10" s="10"/>
      <c r="K10" s="10"/>
      <c r="L10" s="15"/>
    </row>
    <row r="11" spans="2:12" s="8" customFormat="1" ht="75.75" customHeight="1">
      <c r="B11" s="30"/>
      <c r="C11" s="30"/>
      <c r="D11" s="30"/>
      <c r="E11" s="30"/>
      <c r="F11" s="30"/>
      <c r="G11" s="30"/>
      <c r="H11" s="30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45775</v>
      </c>
      <c r="C12" s="7">
        <v>45776</v>
      </c>
      <c r="D12" s="7">
        <v>45777</v>
      </c>
      <c r="E12" s="7">
        <v>45778</v>
      </c>
      <c r="F12" s="7">
        <v>45779</v>
      </c>
      <c r="G12" s="7">
        <v>45780</v>
      </c>
      <c r="H12" s="7">
        <v>45781</v>
      </c>
    </row>
    <row r="13" spans="2:12" s="8" customFormat="1" ht="75.75" customHeight="1">
      <c r="B13" s="30"/>
      <c r="C13" s="30"/>
      <c r="D13" s="30"/>
      <c r="E13" s="30"/>
      <c r="F13" s="30"/>
      <c r="G13" s="30"/>
      <c r="H13" s="30"/>
    </row>
  </sheetData>
  <mergeCells count="3">
    <mergeCell ref="C1:D1"/>
    <mergeCell ref="C2:D2"/>
    <mergeCell ref="K1:L1"/>
  </mergeCells>
  <conditionalFormatting sqref="B6:H6">
    <cfRule type="expression" dxfId="124" priority="5">
      <formula>ČísloZobrazenéhoMěsíce&lt;&gt;MONTH(B6)</formula>
    </cfRule>
  </conditionalFormatting>
  <conditionalFormatting sqref="B8:H8">
    <cfRule type="expression" dxfId="123" priority="4">
      <formula>ČísloZobrazenéhoMěsíce&lt;&gt;MONTH(B8)</formula>
    </cfRule>
  </conditionalFormatting>
  <conditionalFormatting sqref="B10:H10">
    <cfRule type="expression" dxfId="122" priority="3">
      <formula>ČísloZobrazenéhoMěsíce&lt;&gt;MONTH(B10)</formula>
    </cfRule>
  </conditionalFormatting>
  <conditionalFormatting sqref="B12:H12">
    <cfRule type="expression" dxfId="121" priority="2">
      <formula>ČísloZobrazenéhoMěsíce&lt;&gt;MONTH(B12)</formula>
    </cfRule>
  </conditionalFormatting>
  <conditionalFormatting sqref="B4:H4">
    <cfRule type="expression" dxfId="12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2025</v>
      </c>
      <c r="C1" s="56" t="s">
        <v>17</v>
      </c>
      <c r="D1" s="56"/>
      <c r="E1" s="4" t="s">
        <v>3</v>
      </c>
      <c r="F1" s="25" t="str">
        <f>K1</f>
        <v>U13 - SŽB</v>
      </c>
      <c r="J1" s="53" t="s">
        <v>24</v>
      </c>
      <c r="K1" s="58" t="s">
        <v>25</v>
      </c>
      <c r="L1" s="58"/>
    </row>
    <row r="2" spans="2:12" ht="30" hidden="1" customHeight="1">
      <c r="B2" s="3" t="s">
        <v>0</v>
      </c>
      <c r="C2" s="57" t="s">
        <v>2</v>
      </c>
      <c r="D2" s="57"/>
      <c r="E2" s="2" t="s">
        <v>4</v>
      </c>
    </row>
    <row r="3" spans="2:12" ht="19.5" customHeight="1">
      <c r="B3" s="17">
        <f t="array" ref="B3:H3">kalendář</f>
        <v>45768</v>
      </c>
      <c r="C3" s="18">
        <v>45769</v>
      </c>
      <c r="D3" s="19">
        <v>45770</v>
      </c>
      <c r="E3" s="18">
        <v>45771</v>
      </c>
      <c r="F3" s="19">
        <v>45772</v>
      </c>
      <c r="G3" s="18">
        <v>45773</v>
      </c>
      <c r="H3" s="20">
        <v>45774</v>
      </c>
    </row>
    <row r="4" spans="2:12" s="6" customFormat="1" ht="16.5" customHeight="1">
      <c r="B4" s="16">
        <f t="array" ref="B4:H4">INDEX(kalendář,ndx+0)</f>
        <v>45775</v>
      </c>
      <c r="C4" s="16">
        <v>45776</v>
      </c>
      <c r="D4" s="16">
        <v>45777</v>
      </c>
      <c r="E4" s="16">
        <v>45778</v>
      </c>
      <c r="F4" s="16">
        <v>45779</v>
      </c>
      <c r="G4" s="16">
        <v>45780</v>
      </c>
      <c r="H4" s="16">
        <v>45781</v>
      </c>
    </row>
    <row r="5" spans="2:12" s="8" customFormat="1" ht="75.75" customHeight="1">
      <c r="B5" s="30"/>
      <c r="C5" s="30"/>
      <c r="D5" s="30"/>
      <c r="E5" s="35"/>
      <c r="F5" s="35"/>
      <c r="G5" s="29"/>
      <c r="H5" s="29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45782</v>
      </c>
      <c r="C6" s="7">
        <v>45783</v>
      </c>
      <c r="D6" s="7">
        <v>45784</v>
      </c>
      <c r="E6" s="7">
        <v>45785</v>
      </c>
      <c r="F6" s="7">
        <v>45786</v>
      </c>
      <c r="G6" s="16">
        <v>45787</v>
      </c>
      <c r="H6" s="16">
        <v>45788</v>
      </c>
      <c r="J6" s="10"/>
      <c r="K6" s="10"/>
      <c r="L6" s="15"/>
    </row>
    <row r="7" spans="2:12" s="8" customFormat="1" ht="75.75" customHeight="1">
      <c r="B7" s="35"/>
      <c r="C7" s="35"/>
      <c r="D7" s="35"/>
      <c r="E7" s="35"/>
      <c r="F7" s="35"/>
      <c r="G7" s="29"/>
      <c r="H7" s="29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45789</v>
      </c>
      <c r="C8" s="7">
        <v>45790</v>
      </c>
      <c r="D8" s="7">
        <v>45791</v>
      </c>
      <c r="E8" s="7">
        <v>45792</v>
      </c>
      <c r="F8" s="7">
        <v>45793</v>
      </c>
      <c r="G8" s="16">
        <v>45794</v>
      </c>
      <c r="H8" s="16">
        <v>45795</v>
      </c>
      <c r="J8" s="10"/>
      <c r="K8" s="10"/>
      <c r="L8" s="15"/>
    </row>
    <row r="9" spans="2:12" s="8" customFormat="1" ht="75.75" customHeight="1">
      <c r="B9" s="35"/>
      <c r="C9" s="35"/>
      <c r="D9" s="35"/>
      <c r="E9" s="35"/>
      <c r="F9" s="35"/>
      <c r="G9" s="29"/>
      <c r="H9" s="29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45796</v>
      </c>
      <c r="C10" s="7">
        <v>45797</v>
      </c>
      <c r="D10" s="7">
        <v>45798</v>
      </c>
      <c r="E10" s="7">
        <v>45799</v>
      </c>
      <c r="F10" s="7">
        <v>45800</v>
      </c>
      <c r="G10" s="16">
        <v>45801</v>
      </c>
      <c r="H10" s="16">
        <v>45802</v>
      </c>
      <c r="J10" s="10"/>
      <c r="K10" s="10"/>
      <c r="L10" s="15"/>
    </row>
    <row r="11" spans="2:12" s="8" customFormat="1" ht="75.75" customHeight="1">
      <c r="B11" s="35"/>
      <c r="C11" s="35"/>
      <c r="D11" s="35"/>
      <c r="E11" s="35"/>
      <c r="F11" s="35"/>
      <c r="G11" s="29"/>
      <c r="H11" s="29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45803</v>
      </c>
      <c r="C12" s="7">
        <v>45804</v>
      </c>
      <c r="D12" s="7">
        <v>45805</v>
      </c>
      <c r="E12" s="7">
        <v>45806</v>
      </c>
      <c r="F12" s="7">
        <v>45807</v>
      </c>
      <c r="G12" s="16">
        <v>45808</v>
      </c>
      <c r="H12" s="16">
        <v>45809</v>
      </c>
    </row>
    <row r="13" spans="2:12" s="8" customFormat="1" ht="75.75" customHeight="1">
      <c r="B13" s="35"/>
      <c r="C13" s="35"/>
      <c r="D13" s="35"/>
      <c r="E13" s="35"/>
      <c r="F13" s="35"/>
      <c r="G13" s="29"/>
      <c r="H13" s="29"/>
    </row>
  </sheetData>
  <mergeCells count="3">
    <mergeCell ref="C1:D1"/>
    <mergeCell ref="C2:D2"/>
    <mergeCell ref="K1:L1"/>
  </mergeCells>
  <conditionalFormatting sqref="B6:H6">
    <cfRule type="expression" dxfId="119" priority="5">
      <formula>ČísloZobrazenéhoMěsíce&lt;&gt;MONTH(B6)</formula>
    </cfRule>
  </conditionalFormatting>
  <conditionalFormatting sqref="B8:H8">
    <cfRule type="expression" dxfId="118" priority="4">
      <formula>ČísloZobrazenéhoMěsíce&lt;&gt;MONTH(B8)</formula>
    </cfRule>
  </conditionalFormatting>
  <conditionalFormatting sqref="B10:H10">
    <cfRule type="expression" dxfId="117" priority="3">
      <formula>ČísloZobrazenéhoMěsíce&lt;&gt;MONTH(B10)</formula>
    </cfRule>
  </conditionalFormatting>
  <conditionalFormatting sqref="B12:H12">
    <cfRule type="expression" dxfId="116" priority="2">
      <formula>ČísloZobrazenéhoMěsíce&lt;&gt;MONTH(B12)</formula>
    </cfRule>
  </conditionalFormatting>
  <conditionalFormatting sqref="B4:H4">
    <cfRule type="expression" dxfId="11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2025</v>
      </c>
      <c r="C1" s="56" t="s">
        <v>18</v>
      </c>
      <c r="D1" s="56"/>
      <c r="E1" s="4" t="s">
        <v>3</v>
      </c>
      <c r="F1" s="25" t="str">
        <f>K1</f>
        <v>U13 - SŽB</v>
      </c>
      <c r="J1" s="53" t="s">
        <v>24</v>
      </c>
      <c r="K1" s="58" t="s">
        <v>25</v>
      </c>
      <c r="L1" s="58"/>
    </row>
    <row r="2" spans="2:12" ht="30" hidden="1" customHeight="1">
      <c r="B2" s="3" t="s">
        <v>0</v>
      </c>
      <c r="C2" s="57" t="s">
        <v>2</v>
      </c>
      <c r="D2" s="57"/>
      <c r="E2" s="2" t="s">
        <v>4</v>
      </c>
    </row>
    <row r="3" spans="2:12" ht="19.5" customHeight="1">
      <c r="B3" s="17">
        <f t="array" ref="B3:H3">kalendář</f>
        <v>45803</v>
      </c>
      <c r="C3" s="18">
        <v>45804</v>
      </c>
      <c r="D3" s="19">
        <v>45805</v>
      </c>
      <c r="E3" s="18">
        <v>45806</v>
      </c>
      <c r="F3" s="19">
        <v>45807</v>
      </c>
      <c r="G3" s="18">
        <v>45808</v>
      </c>
      <c r="H3" s="20">
        <v>45809</v>
      </c>
    </row>
    <row r="4" spans="2:12" s="6" customFormat="1" ht="16.5" customHeight="1">
      <c r="B4" s="16">
        <f t="array" ref="B4:H4">INDEX(kalendář,ndx+0)</f>
        <v>45803</v>
      </c>
      <c r="C4" s="16">
        <v>45804</v>
      </c>
      <c r="D4" s="16">
        <v>45805</v>
      </c>
      <c r="E4" s="16">
        <v>45806</v>
      </c>
      <c r="F4" s="16">
        <v>45807</v>
      </c>
      <c r="G4" s="16">
        <v>45808</v>
      </c>
      <c r="H4" s="16">
        <v>45809</v>
      </c>
    </row>
    <row r="5" spans="2:12" s="8" customFormat="1" ht="75.75" customHeight="1">
      <c r="B5" s="30"/>
      <c r="C5" s="30"/>
      <c r="D5" s="30"/>
      <c r="E5" s="30"/>
      <c r="F5" s="30"/>
      <c r="G5" s="32"/>
      <c r="H5" s="32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45810</v>
      </c>
      <c r="C6" s="7">
        <v>45811</v>
      </c>
      <c r="D6" s="7">
        <v>45812</v>
      </c>
      <c r="E6" s="7">
        <v>45813</v>
      </c>
      <c r="F6" s="7">
        <v>45814</v>
      </c>
      <c r="G6" s="7">
        <v>45815</v>
      </c>
      <c r="H6" s="7">
        <v>45816</v>
      </c>
      <c r="J6" s="10"/>
      <c r="K6" s="10"/>
      <c r="L6" s="15"/>
    </row>
    <row r="7" spans="2:12" s="8" customFormat="1" ht="75.75" customHeight="1">
      <c r="B7" s="35"/>
      <c r="C7" s="35"/>
      <c r="D7" s="35"/>
      <c r="E7" s="35"/>
      <c r="F7" s="35"/>
      <c r="G7" s="32"/>
      <c r="H7" s="32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45817</v>
      </c>
      <c r="C8" s="7">
        <v>45818</v>
      </c>
      <c r="D8" s="7">
        <v>45819</v>
      </c>
      <c r="E8" s="7">
        <v>45820</v>
      </c>
      <c r="F8" s="7">
        <v>45821</v>
      </c>
      <c r="G8" s="7">
        <v>45822</v>
      </c>
      <c r="H8" s="7">
        <v>45823</v>
      </c>
      <c r="J8" s="10"/>
      <c r="K8" s="10"/>
      <c r="L8" s="15"/>
    </row>
    <row r="9" spans="2:12" s="8" customFormat="1" ht="75.75" customHeight="1">
      <c r="B9" s="35"/>
      <c r="C9" s="35"/>
      <c r="D9" s="35"/>
      <c r="E9" s="35"/>
      <c r="F9" s="35"/>
      <c r="G9" s="32"/>
      <c r="H9" s="32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45824</v>
      </c>
      <c r="C10" s="7">
        <v>45825</v>
      </c>
      <c r="D10" s="7">
        <v>45826</v>
      </c>
      <c r="E10" s="7">
        <v>45827</v>
      </c>
      <c r="F10" s="7">
        <v>45828</v>
      </c>
      <c r="G10" s="7">
        <v>45829</v>
      </c>
      <c r="H10" s="7">
        <v>45830</v>
      </c>
      <c r="J10" s="10"/>
      <c r="K10" s="10"/>
      <c r="L10" s="15"/>
    </row>
    <row r="11" spans="2:12" s="8" customFormat="1" ht="75.75" customHeight="1">
      <c r="B11" s="35"/>
      <c r="C11" s="46"/>
      <c r="D11" s="35"/>
      <c r="E11" s="35"/>
      <c r="F11" s="35"/>
      <c r="G11" s="32"/>
      <c r="H11" s="32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45831</v>
      </c>
      <c r="C12" s="7">
        <v>45832</v>
      </c>
      <c r="D12" s="7">
        <v>45833</v>
      </c>
      <c r="E12" s="7">
        <v>45834</v>
      </c>
      <c r="F12" s="7">
        <v>45835</v>
      </c>
      <c r="G12" s="7">
        <v>45836</v>
      </c>
      <c r="H12" s="7">
        <v>45837</v>
      </c>
    </row>
    <row r="13" spans="2:12" s="8" customFormat="1" ht="75.75" customHeight="1">
      <c r="B13" s="35"/>
      <c r="C13" s="46"/>
      <c r="D13" s="35"/>
      <c r="E13" s="35"/>
      <c r="F13" s="34"/>
      <c r="G13" s="34"/>
      <c r="H13" s="34"/>
    </row>
  </sheetData>
  <mergeCells count="3">
    <mergeCell ref="C1:D1"/>
    <mergeCell ref="C2:D2"/>
    <mergeCell ref="K1:L1"/>
  </mergeCells>
  <conditionalFormatting sqref="B6:H6">
    <cfRule type="expression" dxfId="114" priority="5">
      <formula>ČísloZobrazenéhoMěsíce&lt;&gt;MONTH(B6)</formula>
    </cfRule>
  </conditionalFormatting>
  <conditionalFormatting sqref="B8:H8">
    <cfRule type="expression" dxfId="113" priority="4">
      <formula>ČísloZobrazenéhoMěsíce&lt;&gt;MONTH(B8)</formula>
    </cfRule>
  </conditionalFormatting>
  <conditionalFormatting sqref="B10:H10">
    <cfRule type="expression" dxfId="112" priority="3">
      <formula>ČísloZobrazenéhoMěsíce&lt;&gt;MONTH(B10)</formula>
    </cfRule>
  </conditionalFormatting>
  <conditionalFormatting sqref="B12:H12">
    <cfRule type="expression" dxfId="111" priority="2">
      <formula>ČísloZobrazenéhoMěsíce&lt;&gt;MONTH(B12)</formula>
    </cfRule>
  </conditionalFormatting>
  <conditionalFormatting sqref="B4:H4">
    <cfRule type="expression" dxfId="11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70" zoomScaleNormal="70" workbookViewId="0">
      <selection activeCell="C20" sqref="C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2025</v>
      </c>
      <c r="C1" s="56" t="s">
        <v>6</v>
      </c>
      <c r="D1" s="56"/>
      <c r="E1" s="4" t="s">
        <v>3</v>
      </c>
      <c r="F1" s="25" t="str">
        <f>K1</f>
        <v>U13 - SŽB</v>
      </c>
      <c r="J1" s="53" t="s">
        <v>24</v>
      </c>
      <c r="K1" s="58" t="s">
        <v>25</v>
      </c>
      <c r="L1" s="58"/>
    </row>
    <row r="2" spans="2:12" ht="30" hidden="1" customHeight="1">
      <c r="B2" s="3" t="s">
        <v>0</v>
      </c>
      <c r="C2" s="57" t="s">
        <v>2</v>
      </c>
      <c r="D2" s="57"/>
      <c r="E2" s="2" t="s">
        <v>4</v>
      </c>
    </row>
    <row r="3" spans="2:12" ht="19.5" customHeight="1">
      <c r="B3" s="17">
        <f t="array" ref="B3:H3">kalendář</f>
        <v>45831</v>
      </c>
      <c r="C3" s="18">
        <v>45832</v>
      </c>
      <c r="D3" s="19">
        <v>45833</v>
      </c>
      <c r="E3" s="18">
        <v>45834</v>
      </c>
      <c r="F3" s="19">
        <v>45835</v>
      </c>
      <c r="G3" s="18">
        <v>45836</v>
      </c>
      <c r="H3" s="20">
        <v>45837</v>
      </c>
    </row>
    <row r="4" spans="2:12" s="6" customFormat="1" ht="16.5" customHeight="1">
      <c r="B4" s="16">
        <f t="array" ref="B4:H4">INDEX(kalendář,ndx+0)</f>
        <v>45838</v>
      </c>
      <c r="C4" s="16">
        <v>45839</v>
      </c>
      <c r="D4" s="16">
        <v>45840</v>
      </c>
      <c r="E4" s="16">
        <v>45841</v>
      </c>
      <c r="F4" s="16">
        <v>45842</v>
      </c>
      <c r="G4" s="16">
        <v>45843</v>
      </c>
      <c r="H4" s="16">
        <v>45844</v>
      </c>
    </row>
    <row r="5" spans="2:12" s="8" customFormat="1" ht="75.75" customHeight="1">
      <c r="B5" s="45"/>
      <c r="C5" s="45"/>
      <c r="D5" s="45"/>
      <c r="E5" s="45"/>
      <c r="F5" s="45"/>
      <c r="G5" s="45"/>
      <c r="H5" s="45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45845</v>
      </c>
      <c r="C6" s="7">
        <v>45846</v>
      </c>
      <c r="D6" s="7">
        <v>45847</v>
      </c>
      <c r="E6" s="7">
        <v>45848</v>
      </c>
      <c r="F6" s="7">
        <v>45849</v>
      </c>
      <c r="G6" s="7">
        <v>45850</v>
      </c>
      <c r="H6" s="7">
        <v>45851</v>
      </c>
      <c r="J6" s="10"/>
      <c r="K6" s="10"/>
      <c r="L6" s="15"/>
    </row>
    <row r="7" spans="2:12" s="8" customFormat="1" ht="75.75" customHeight="1">
      <c r="B7" s="45"/>
      <c r="C7" s="45"/>
      <c r="D7" s="45"/>
      <c r="E7" s="45"/>
      <c r="F7" s="45"/>
      <c r="G7" s="45"/>
      <c r="H7" s="45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45852</v>
      </c>
      <c r="C8" s="7">
        <v>45853</v>
      </c>
      <c r="D8" s="7">
        <v>45854</v>
      </c>
      <c r="E8" s="7">
        <v>45855</v>
      </c>
      <c r="F8" s="7">
        <v>45856</v>
      </c>
      <c r="G8" s="7">
        <v>45857</v>
      </c>
      <c r="H8" s="7">
        <v>45858</v>
      </c>
      <c r="J8" s="10"/>
      <c r="K8" s="10"/>
      <c r="L8" s="15"/>
    </row>
    <row r="9" spans="2:12" s="8" customFormat="1" ht="75.75" customHeight="1">
      <c r="B9" s="45"/>
      <c r="C9" s="45"/>
      <c r="D9" s="45"/>
      <c r="E9" s="45"/>
      <c r="F9" s="45"/>
      <c r="G9" s="45"/>
      <c r="H9" s="45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45859</v>
      </c>
      <c r="C10" s="7">
        <v>45860</v>
      </c>
      <c r="D10" s="7">
        <v>45861</v>
      </c>
      <c r="E10" s="7">
        <v>45862</v>
      </c>
      <c r="F10" s="7">
        <v>45863</v>
      </c>
      <c r="G10" s="7">
        <v>45864</v>
      </c>
      <c r="H10" s="7">
        <v>45865</v>
      </c>
      <c r="J10" s="10"/>
      <c r="K10" s="10"/>
      <c r="L10" s="15"/>
    </row>
    <row r="11" spans="2:12" s="8" customFormat="1" ht="75.75" customHeight="1">
      <c r="B11" s="38"/>
      <c r="C11" s="38"/>
      <c r="D11" s="38"/>
      <c r="E11" s="38"/>
      <c r="F11" s="38"/>
      <c r="G11" s="32"/>
      <c r="H11" s="32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45866</v>
      </c>
      <c r="C12" s="7">
        <v>45867</v>
      </c>
      <c r="D12" s="7">
        <v>45868</v>
      </c>
      <c r="E12" s="7">
        <v>45869</v>
      </c>
      <c r="F12" s="7">
        <v>45870</v>
      </c>
      <c r="G12" s="7">
        <v>45871</v>
      </c>
      <c r="H12" s="7">
        <v>45872</v>
      </c>
    </row>
    <row r="13" spans="2:12" s="8" customFormat="1" ht="75.75" customHeight="1">
      <c r="B13" s="38"/>
      <c r="C13" s="49"/>
      <c r="D13" s="33"/>
      <c r="E13" s="30"/>
      <c r="F13" s="30"/>
      <c r="G13" s="30"/>
      <c r="H13" s="30"/>
    </row>
  </sheetData>
  <mergeCells count="3">
    <mergeCell ref="C1:D1"/>
    <mergeCell ref="C2:D2"/>
    <mergeCell ref="K1:L1"/>
  </mergeCells>
  <conditionalFormatting sqref="B6:H6">
    <cfRule type="expression" dxfId="109" priority="5">
      <formula>ČísloZobrazenéhoMěsíce&lt;&gt;MONTH(B6)</formula>
    </cfRule>
  </conditionalFormatting>
  <conditionalFormatting sqref="B8:H8">
    <cfRule type="expression" dxfId="108" priority="4">
      <formula>ČísloZobrazenéhoMěsíce&lt;&gt;MONTH(B8)</formula>
    </cfRule>
  </conditionalFormatting>
  <conditionalFormatting sqref="B10:H10">
    <cfRule type="expression" dxfId="107" priority="3">
      <formula>ČísloZobrazenéhoMěsíce&lt;&gt;MONTH(B10)</formula>
    </cfRule>
  </conditionalFormatting>
  <conditionalFormatting sqref="B12:H12">
    <cfRule type="expression" dxfId="106" priority="2">
      <formula>ČísloZobrazenéhoMěsíce&lt;&gt;MONTH(B12)</formula>
    </cfRule>
  </conditionalFormatting>
  <conditionalFormatting sqref="B4:H4">
    <cfRule type="expression" dxfId="105" priority="1">
      <formula>ČísloZobrazenéhoMěsíce&lt;&gt;MONTH(B4)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2025</v>
      </c>
      <c r="C1" s="56" t="s">
        <v>20</v>
      </c>
      <c r="D1" s="56"/>
      <c r="E1" s="4" t="s">
        <v>3</v>
      </c>
      <c r="F1" s="25" t="str">
        <f>K1</f>
        <v>U13 - SŽB</v>
      </c>
      <c r="J1" s="53" t="s">
        <v>24</v>
      </c>
      <c r="K1" s="58" t="s">
        <v>25</v>
      </c>
      <c r="L1" s="58"/>
    </row>
    <row r="2" spans="2:12" ht="30" hidden="1" customHeight="1">
      <c r="B2" s="3" t="s">
        <v>0</v>
      </c>
      <c r="C2" s="57" t="s">
        <v>2</v>
      </c>
      <c r="D2" s="57"/>
      <c r="E2" s="2" t="s">
        <v>4</v>
      </c>
    </row>
    <row r="3" spans="2:12" ht="19.5" customHeight="1">
      <c r="B3" s="17">
        <f t="array" ref="B3:H3">kalendář</f>
        <v>45859</v>
      </c>
      <c r="C3" s="18">
        <v>45860</v>
      </c>
      <c r="D3" s="19">
        <v>45861</v>
      </c>
      <c r="E3" s="18">
        <v>45862</v>
      </c>
      <c r="F3" s="19">
        <v>45863</v>
      </c>
      <c r="G3" s="18">
        <v>45864</v>
      </c>
      <c r="H3" s="20">
        <v>45865</v>
      </c>
    </row>
    <row r="4" spans="2:12" s="6" customFormat="1" ht="16.5" customHeight="1">
      <c r="B4" s="16">
        <f t="array" ref="B4:H4">INDEX(kalendář,ndx+0)</f>
        <v>45866</v>
      </c>
      <c r="C4" s="16">
        <v>45867</v>
      </c>
      <c r="D4" s="16">
        <v>45868</v>
      </c>
      <c r="E4" s="16">
        <v>45869</v>
      </c>
      <c r="F4" s="16">
        <v>45870</v>
      </c>
      <c r="G4" s="16">
        <v>45871</v>
      </c>
      <c r="H4" s="16">
        <v>45872</v>
      </c>
    </row>
    <row r="5" spans="2:12" s="8" customFormat="1" ht="75.75" customHeight="1">
      <c r="B5" s="30"/>
      <c r="C5" s="30"/>
      <c r="D5" s="30"/>
      <c r="E5" s="38"/>
      <c r="F5" s="43"/>
      <c r="G5" s="32"/>
      <c r="H5" s="32"/>
      <c r="J5" s="9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45873</v>
      </c>
      <c r="C6" s="7">
        <v>45874</v>
      </c>
      <c r="D6" s="7">
        <v>45875</v>
      </c>
      <c r="E6" s="7">
        <v>45876</v>
      </c>
      <c r="F6" s="7">
        <v>45877</v>
      </c>
      <c r="G6" s="7">
        <v>45878</v>
      </c>
      <c r="H6" s="7">
        <v>45879</v>
      </c>
      <c r="J6" s="10"/>
      <c r="K6" s="10"/>
      <c r="L6" s="15"/>
    </row>
    <row r="7" spans="2:12" s="8" customFormat="1" ht="75.75" customHeight="1">
      <c r="B7" s="38"/>
      <c r="C7" s="38"/>
      <c r="D7" s="43"/>
      <c r="E7" s="38"/>
      <c r="F7" s="43"/>
      <c r="G7" s="43"/>
      <c r="H7" s="32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45880</v>
      </c>
      <c r="C8" s="7">
        <v>45881</v>
      </c>
      <c r="D8" s="7">
        <v>45882</v>
      </c>
      <c r="E8" s="7">
        <v>45883</v>
      </c>
      <c r="F8" s="7">
        <v>45884</v>
      </c>
      <c r="G8" s="7">
        <v>45885</v>
      </c>
      <c r="H8" s="7">
        <v>45886</v>
      </c>
      <c r="J8" s="10"/>
      <c r="K8" s="10"/>
      <c r="L8" s="15"/>
    </row>
    <row r="9" spans="2:12" s="8" customFormat="1" ht="75.75" customHeight="1">
      <c r="B9" s="38"/>
      <c r="C9" s="38"/>
      <c r="D9" s="38"/>
      <c r="E9" s="43"/>
      <c r="F9" s="38"/>
      <c r="G9" s="32"/>
      <c r="H9" s="32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45887</v>
      </c>
      <c r="C10" s="7">
        <v>45888</v>
      </c>
      <c r="D10" s="7">
        <v>45889</v>
      </c>
      <c r="E10" s="7">
        <v>45890</v>
      </c>
      <c r="F10" s="7">
        <v>45891</v>
      </c>
      <c r="G10" s="7">
        <v>45892</v>
      </c>
      <c r="H10" s="7">
        <v>45893</v>
      </c>
      <c r="J10" s="10"/>
      <c r="K10" s="10"/>
      <c r="L10" s="15"/>
    </row>
    <row r="11" spans="2:12" s="8" customFormat="1" ht="75.75" customHeight="1">
      <c r="B11" s="38"/>
      <c r="C11" s="43"/>
      <c r="D11" s="38"/>
      <c r="E11" s="38"/>
      <c r="F11" s="43"/>
      <c r="G11" s="32"/>
      <c r="H11" s="32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45894</v>
      </c>
      <c r="C12" s="7">
        <v>45895</v>
      </c>
      <c r="D12" s="7">
        <v>45896</v>
      </c>
      <c r="E12" s="7">
        <v>45897</v>
      </c>
      <c r="F12" s="7">
        <v>45898</v>
      </c>
      <c r="G12" s="7">
        <v>45899</v>
      </c>
      <c r="H12" s="7">
        <v>45900</v>
      </c>
    </row>
    <row r="13" spans="2:12" s="8" customFormat="1" ht="75.75" customHeight="1">
      <c r="B13" s="38"/>
      <c r="C13" s="35"/>
      <c r="D13" s="34"/>
      <c r="E13" s="38"/>
      <c r="F13" s="38"/>
      <c r="G13" s="38"/>
      <c r="H13" s="30"/>
    </row>
  </sheetData>
  <mergeCells count="3">
    <mergeCell ref="C1:D1"/>
    <mergeCell ref="C2:D2"/>
    <mergeCell ref="K1:L1"/>
  </mergeCells>
  <conditionalFormatting sqref="B6:H6">
    <cfRule type="expression" dxfId="104" priority="5">
      <formula>ČísloZobrazenéhoMěsíce&lt;&gt;MONTH(B6)</formula>
    </cfRule>
  </conditionalFormatting>
  <conditionalFormatting sqref="B8:H8">
    <cfRule type="expression" dxfId="103" priority="4">
      <formula>ČísloZobrazenéhoMěsíce&lt;&gt;MONTH(B8)</formula>
    </cfRule>
  </conditionalFormatting>
  <conditionalFormatting sqref="B10:H10">
    <cfRule type="expression" dxfId="102" priority="3">
      <formula>ČísloZobrazenéhoMěsíce&lt;&gt;MONTH(B10)</formula>
    </cfRule>
  </conditionalFormatting>
  <conditionalFormatting sqref="B12:H12">
    <cfRule type="expression" dxfId="101" priority="2">
      <formula>ČísloZobrazenéhoMěsíce&lt;&gt;MONTH(B12)</formula>
    </cfRule>
  </conditionalFormatting>
  <conditionalFormatting sqref="B4:H4">
    <cfRule type="expression" dxfId="100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4.4"/>
  <cols>
    <col min="1" max="1" width="2.44140625" customWidth="1"/>
    <col min="2" max="8" width="18.88671875" customWidth="1"/>
    <col min="10" max="10" width="16.21875" customWidth="1"/>
  </cols>
  <sheetData>
    <row r="1" spans="2:12" ht="57.75" customHeight="1">
      <c r="B1" s="5">
        <v>2025</v>
      </c>
      <c r="C1" s="56" t="s">
        <v>19</v>
      </c>
      <c r="D1" s="56"/>
      <c r="E1" s="4" t="s">
        <v>3</v>
      </c>
      <c r="F1" s="25" t="str">
        <f>K1</f>
        <v>U13 - SŽB</v>
      </c>
      <c r="J1" s="53" t="s">
        <v>24</v>
      </c>
      <c r="K1" s="58" t="s">
        <v>25</v>
      </c>
      <c r="L1" s="58"/>
    </row>
    <row r="2" spans="2:12" ht="30" hidden="1" customHeight="1">
      <c r="B2" s="3" t="s">
        <v>0</v>
      </c>
      <c r="C2" s="57" t="s">
        <v>2</v>
      </c>
      <c r="D2" s="57"/>
      <c r="E2" s="2" t="s">
        <v>4</v>
      </c>
    </row>
    <row r="3" spans="2:12" ht="19.5" customHeight="1">
      <c r="B3" s="17">
        <f t="array" ref="B3:H3">kalendář</f>
        <v>45894</v>
      </c>
      <c r="C3" s="18">
        <v>45895</v>
      </c>
      <c r="D3" s="19">
        <v>45896</v>
      </c>
      <c r="E3" s="18">
        <v>45897</v>
      </c>
      <c r="F3" s="19">
        <v>45898</v>
      </c>
      <c r="G3" s="18">
        <v>45899</v>
      </c>
      <c r="H3" s="20">
        <v>45900</v>
      </c>
    </row>
    <row r="4" spans="2:12" s="6" customFormat="1" ht="16.5" customHeight="1">
      <c r="B4" s="16">
        <f t="array" ref="B4:H4">INDEX(kalendář,ndx+0)</f>
        <v>45901</v>
      </c>
      <c r="C4" s="16">
        <v>45902</v>
      </c>
      <c r="D4" s="16">
        <v>45903</v>
      </c>
      <c r="E4" s="16">
        <v>45904</v>
      </c>
      <c r="F4" s="16">
        <v>45905</v>
      </c>
      <c r="G4" s="16">
        <v>45906</v>
      </c>
      <c r="H4" s="16">
        <v>45907</v>
      </c>
    </row>
    <row r="5" spans="2:12" s="8" customFormat="1" ht="75.75" customHeight="1">
      <c r="B5" s="30"/>
      <c r="C5" s="30"/>
      <c r="D5" s="30"/>
      <c r="E5" s="30"/>
      <c r="F5" s="30"/>
      <c r="G5" s="30"/>
      <c r="H5" s="43"/>
      <c r="J5" s="28" t="s">
        <v>7</v>
      </c>
      <c r="K5" s="10"/>
      <c r="L5" s="14" t="s">
        <v>8</v>
      </c>
    </row>
    <row r="6" spans="2:12" s="6" customFormat="1" ht="16.5" customHeight="1">
      <c r="B6" s="7">
        <f t="array" ref="B6:H6">INDEX(kalendář,ndx+1)</f>
        <v>45908</v>
      </c>
      <c r="C6" s="7">
        <v>45909</v>
      </c>
      <c r="D6" s="7">
        <v>45910</v>
      </c>
      <c r="E6" s="7">
        <v>45911</v>
      </c>
      <c r="F6" s="7">
        <v>45912</v>
      </c>
      <c r="G6" s="7">
        <v>45913</v>
      </c>
      <c r="H6" s="7">
        <v>45914</v>
      </c>
      <c r="J6" s="10"/>
      <c r="K6" s="10"/>
      <c r="L6" s="15"/>
    </row>
    <row r="7" spans="2:12" s="8" customFormat="1" ht="75.75" customHeight="1">
      <c r="B7" s="44"/>
      <c r="C7" s="35"/>
      <c r="D7" s="35"/>
      <c r="E7" s="35"/>
      <c r="F7" s="43"/>
      <c r="G7" s="43"/>
      <c r="H7" s="44"/>
      <c r="J7" s="11" t="s">
        <v>9</v>
      </c>
      <c r="K7" s="10"/>
      <c r="L7" s="14" t="s">
        <v>10</v>
      </c>
    </row>
    <row r="8" spans="2:12" s="6" customFormat="1" ht="16.5" customHeight="1">
      <c r="B8" s="7">
        <f t="array" ref="B8:H8">INDEX(kalendář,ndx+2)</f>
        <v>45915</v>
      </c>
      <c r="C8" s="7">
        <v>45916</v>
      </c>
      <c r="D8" s="7">
        <v>45917</v>
      </c>
      <c r="E8" s="7">
        <v>45918</v>
      </c>
      <c r="F8" s="7">
        <v>45919</v>
      </c>
      <c r="G8" s="7">
        <v>45920</v>
      </c>
      <c r="H8" s="7">
        <v>45921</v>
      </c>
      <c r="J8" s="10"/>
      <c r="K8" s="10"/>
      <c r="L8" s="15"/>
    </row>
    <row r="9" spans="2:12" s="8" customFormat="1" ht="75.75" customHeight="1">
      <c r="B9" s="35"/>
      <c r="C9" s="35"/>
      <c r="D9" s="35"/>
      <c r="E9" s="35"/>
      <c r="F9" s="43"/>
      <c r="G9" s="43"/>
      <c r="H9" s="44"/>
      <c r="J9" s="12" t="s">
        <v>11</v>
      </c>
      <c r="K9" s="10"/>
      <c r="L9" s="14" t="s">
        <v>12</v>
      </c>
    </row>
    <row r="10" spans="2:12" s="6" customFormat="1" ht="16.5" customHeight="1">
      <c r="B10" s="7">
        <f t="array" ref="B10:H10">INDEX(kalendář,ndx+3)</f>
        <v>45922</v>
      </c>
      <c r="C10" s="7">
        <v>45923</v>
      </c>
      <c r="D10" s="7">
        <v>45924</v>
      </c>
      <c r="E10" s="7">
        <v>45925</v>
      </c>
      <c r="F10" s="7">
        <v>45926</v>
      </c>
      <c r="G10" s="7">
        <v>45927</v>
      </c>
      <c r="H10" s="7">
        <v>45928</v>
      </c>
      <c r="J10" s="10"/>
      <c r="K10" s="10"/>
      <c r="L10" s="15"/>
    </row>
    <row r="11" spans="2:12" s="8" customFormat="1" ht="75.75" customHeight="1">
      <c r="B11" s="35"/>
      <c r="C11" s="35"/>
      <c r="D11" s="35"/>
      <c r="E11" s="35"/>
      <c r="F11" s="43"/>
      <c r="G11" s="43"/>
      <c r="H11" s="44"/>
      <c r="J11" s="13" t="s">
        <v>13</v>
      </c>
      <c r="K11" s="10"/>
      <c r="L11" s="14" t="s">
        <v>14</v>
      </c>
    </row>
    <row r="12" spans="2:12" s="6" customFormat="1" ht="16.5" customHeight="1">
      <c r="B12" s="7">
        <f t="array" ref="B12:H12">INDEX(kalendář,ndx+4)</f>
        <v>45929</v>
      </c>
      <c r="C12" s="7">
        <v>45930</v>
      </c>
      <c r="D12" s="7">
        <v>45931</v>
      </c>
      <c r="E12" s="7">
        <v>45932</v>
      </c>
      <c r="F12" s="7">
        <v>45933</v>
      </c>
      <c r="G12" s="7">
        <v>45934</v>
      </c>
      <c r="H12" s="7">
        <v>45935</v>
      </c>
    </row>
    <row r="13" spans="2:12" s="8" customFormat="1" ht="75.75" customHeight="1">
      <c r="B13" s="35"/>
      <c r="C13" s="35"/>
      <c r="D13" s="35"/>
      <c r="E13" s="35"/>
      <c r="F13" s="33"/>
      <c r="G13" s="33"/>
      <c r="H13" s="44"/>
    </row>
  </sheetData>
  <mergeCells count="3">
    <mergeCell ref="C1:D1"/>
    <mergeCell ref="C2:D2"/>
    <mergeCell ref="K1:L1"/>
  </mergeCells>
  <conditionalFormatting sqref="B6:H6">
    <cfRule type="expression" dxfId="99" priority="5">
      <formula>ČísloZobrazenéhoMěsíce&lt;&gt;MONTH(B6)</formula>
    </cfRule>
  </conditionalFormatting>
  <conditionalFormatting sqref="B8:H8">
    <cfRule type="expression" dxfId="98" priority="4">
      <formula>ČísloZobrazenéhoMěsíce&lt;&gt;MONTH(B8)</formula>
    </cfRule>
  </conditionalFormatting>
  <conditionalFormatting sqref="B10:H10">
    <cfRule type="expression" dxfId="97" priority="3">
      <formula>ČísloZobrazenéhoMěsíce&lt;&gt;MONTH(B10)</formula>
    </cfRule>
  </conditionalFormatting>
  <conditionalFormatting sqref="B12:H12">
    <cfRule type="expression" dxfId="96" priority="2">
      <formula>ČísloZobrazenéhoMěsíce&lt;&gt;MONTH(B12)</formula>
    </cfRule>
  </conditionalFormatting>
  <conditionalFormatting sqref="B4:H4">
    <cfRule type="expression" dxfId="95" priority="1">
      <formula>ČísloZobrazenéhoMěsíce&lt;&gt;MONTH(B4)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/>
    <dataValidation allowBlank="1" showInputMessage="1" showErrorMessage="1" prompt="Řádky 12 a 14 můžou obsahovat kalendářní data následujícího měsíce, pokud v některém z nich měsíc skončí." sqref="B12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/>
    <dataValidation allowBlank="1" showInputMessage="1" showErrorMessage="1" prompt="Zadejte rok tohoto kalendářního měsíce." sqref="B1"/>
    <dataValidation allowBlank="1" showInputMessage="1" showErrorMessage="1" prompt="Do této buňky zadejte denní poznámky. Řádky 5, 7, 9, 11, 13 a 15 obsahují buňky pod dnem v týdnu určené pro denní poznámky." sqref="B5"/>
    <dataValidation type="list" allowBlank="1" showInputMessage="1" showErrorMessage="1" sqref="K1:L1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28</vt:i4>
      </vt:variant>
      <vt:variant>
        <vt:lpstr>Pojmenované oblasti</vt:lpstr>
      </vt:variant>
      <vt:variant>
        <vt:i4>111</vt:i4>
      </vt:variant>
    </vt:vector>
  </HeadingPairs>
  <TitlesOfParts>
    <vt:vector size="139" baseType="lpstr">
      <vt:lpstr>LEDEN</vt:lpstr>
      <vt:lpstr>ÚNOR</vt:lpstr>
      <vt:lpstr>BŘEZEN</vt:lpstr>
      <vt:lpstr>DUBEN</vt:lpstr>
      <vt:lpstr>KVĚTEN</vt:lpstr>
      <vt:lpstr>ČERVEN</vt:lpstr>
      <vt:lpstr>ČERVENEC</vt:lpstr>
      <vt:lpstr>SRPEN</vt:lpstr>
      <vt:lpstr>ZÁŘÍ</vt:lpstr>
      <vt:lpstr>ŘÍJEN</vt:lpstr>
      <vt:lpstr>LISTOPAD</vt:lpstr>
      <vt:lpstr>PROSINEC</vt:lpstr>
      <vt:lpstr>LEDEN 2026</vt:lpstr>
      <vt:lpstr>ÚNOR 2026</vt:lpstr>
      <vt:lpstr>BŘEZEN 2026</vt:lpstr>
      <vt:lpstr>DUBEN 2026</vt:lpstr>
      <vt:lpstr>KVĚTEN 2026</vt:lpstr>
      <vt:lpstr>ČERVEN 2026</vt:lpstr>
      <vt:lpstr>ČERVENEC 2026</vt:lpstr>
      <vt:lpstr>SRPEN 2026</vt:lpstr>
      <vt:lpstr>ZÁŘÍ 2026</vt:lpstr>
      <vt:lpstr>ŘÍJEN 2026</vt:lpstr>
      <vt:lpstr>LISTOPAD 2026</vt:lpstr>
      <vt:lpstr>PROSINEC 2026</vt:lpstr>
      <vt:lpstr>LEDEN 2027</vt:lpstr>
      <vt:lpstr>ÚNOR 2027</vt:lpstr>
      <vt:lpstr>BŘEZEN 2027</vt:lpstr>
      <vt:lpstr>DUBEN 2027</vt:lpstr>
      <vt:lpstr>BŘEZEN!Názvy_tisku</vt:lpstr>
      <vt:lpstr>'BŘEZEN 2026'!Názvy_tisku</vt:lpstr>
      <vt:lpstr>'BŘEZEN 2027'!Názvy_tisku</vt:lpstr>
      <vt:lpstr>ČERVEN!Názvy_tisku</vt:lpstr>
      <vt:lpstr>'ČERVEN 2026'!Názvy_tisku</vt:lpstr>
      <vt:lpstr>ČERVENEC!Názvy_tisku</vt:lpstr>
      <vt:lpstr>'ČERVENEC 2026'!Názvy_tisku</vt:lpstr>
      <vt:lpstr>DUBEN!Názvy_tisku</vt:lpstr>
      <vt:lpstr>'DUBEN 2026'!Názvy_tisku</vt:lpstr>
      <vt:lpstr>'DUBEN 2027'!Názvy_tisku</vt:lpstr>
      <vt:lpstr>KVĚTEN!Názvy_tisku</vt:lpstr>
      <vt:lpstr>'KVĚTEN 2026'!Názvy_tisku</vt:lpstr>
      <vt:lpstr>LEDEN!Názvy_tisku</vt:lpstr>
      <vt:lpstr>'LEDEN 2026'!Názvy_tisku</vt:lpstr>
      <vt:lpstr>'LEDEN 2027'!Názvy_tisku</vt:lpstr>
      <vt:lpstr>LISTOPAD!Názvy_tisku</vt:lpstr>
      <vt:lpstr>'LISTOPAD 2026'!Názvy_tisku</vt:lpstr>
      <vt:lpstr>PROSINEC!Názvy_tisku</vt:lpstr>
      <vt:lpstr>'PROSINEC 2026'!Názvy_tisku</vt:lpstr>
      <vt:lpstr>ŘÍJEN!Názvy_tisku</vt:lpstr>
      <vt:lpstr>'ŘÍJEN 2026'!Názvy_tisku</vt:lpstr>
      <vt:lpstr>SRPEN!Názvy_tisku</vt:lpstr>
      <vt:lpstr>'SRPEN 2026'!Názvy_tisku</vt:lpstr>
      <vt:lpstr>ÚNOR!Názvy_tisku</vt:lpstr>
      <vt:lpstr>'ÚNOR 2026'!Názvy_tisku</vt:lpstr>
      <vt:lpstr>'ÚNOR 2027'!Názvy_tisku</vt:lpstr>
      <vt:lpstr>ZÁŘÍ!Názvy_tisku</vt:lpstr>
      <vt:lpstr>'ZÁŘÍ 2026'!Názvy_tisku</vt:lpstr>
      <vt:lpstr>BŘEZEN!PočátečníDen</vt:lpstr>
      <vt:lpstr>'BŘEZEN 2026'!PočátečníDen</vt:lpstr>
      <vt:lpstr>'BŘEZEN 2027'!PočátečníDen</vt:lpstr>
      <vt:lpstr>ČERVEN!PočátečníDen</vt:lpstr>
      <vt:lpstr>'ČERVEN 2026'!PočátečníDen</vt:lpstr>
      <vt:lpstr>ČERVENEC!PočátečníDen</vt:lpstr>
      <vt:lpstr>'ČERVENEC 2026'!PočátečníDen</vt:lpstr>
      <vt:lpstr>DUBEN!PočátečníDen</vt:lpstr>
      <vt:lpstr>'DUBEN 2026'!PočátečníDen</vt:lpstr>
      <vt:lpstr>'DUBEN 2027'!PočátečníDen</vt:lpstr>
      <vt:lpstr>KVĚTEN!PočátečníDen</vt:lpstr>
      <vt:lpstr>'KVĚTEN 2026'!PočátečníDen</vt:lpstr>
      <vt:lpstr>'LEDEN 2027'!PočátečníDen</vt:lpstr>
      <vt:lpstr>LISTOPAD!PočátečníDen</vt:lpstr>
      <vt:lpstr>'LISTOPAD 2026'!PočátečníDen</vt:lpstr>
      <vt:lpstr>PROSINEC!PočátečníDen</vt:lpstr>
      <vt:lpstr>'PROSINEC 2026'!PočátečníDen</vt:lpstr>
      <vt:lpstr>ŘÍJEN!PočátečníDen</vt:lpstr>
      <vt:lpstr>'ŘÍJEN 2026'!PočátečníDen</vt:lpstr>
      <vt:lpstr>SRPEN!PočátečníDen</vt:lpstr>
      <vt:lpstr>'SRPEN 2026'!PočátečníDen</vt:lpstr>
      <vt:lpstr>ÚNOR!PočátečníDen</vt:lpstr>
      <vt:lpstr>'ÚNOR 2026'!PočátečníDen</vt:lpstr>
      <vt:lpstr>'ÚNOR 2027'!PočátečníDen</vt:lpstr>
      <vt:lpstr>ZÁŘÍ!PočátečníDen</vt:lpstr>
      <vt:lpstr>'ZÁŘÍ 2026'!PočátečníDen</vt:lpstr>
      <vt:lpstr>PočátečníDen</vt:lpstr>
      <vt:lpstr>BŘEZEN!ZobrazenýMěsíc</vt:lpstr>
      <vt:lpstr>'BŘEZEN 2026'!ZobrazenýMěsíc</vt:lpstr>
      <vt:lpstr>'BŘEZEN 2027'!ZobrazenýMěsíc</vt:lpstr>
      <vt:lpstr>ČERVEN!ZobrazenýMěsíc</vt:lpstr>
      <vt:lpstr>'ČERVEN 2026'!ZobrazenýMěsíc</vt:lpstr>
      <vt:lpstr>ČERVENEC!ZobrazenýMěsíc</vt:lpstr>
      <vt:lpstr>'ČERVENEC 2026'!ZobrazenýMěsíc</vt:lpstr>
      <vt:lpstr>DUBEN!ZobrazenýMěsíc</vt:lpstr>
      <vt:lpstr>'DUBEN 2026'!ZobrazenýMěsíc</vt:lpstr>
      <vt:lpstr>'DUBEN 2027'!ZobrazenýMěsíc</vt:lpstr>
      <vt:lpstr>KVĚTEN!ZobrazenýMěsíc</vt:lpstr>
      <vt:lpstr>'KVĚTEN 2026'!ZobrazenýMěsíc</vt:lpstr>
      <vt:lpstr>LEDEN!ZobrazenýMěsíc</vt:lpstr>
      <vt:lpstr>'LEDEN 2026'!ZobrazenýMěsíc</vt:lpstr>
      <vt:lpstr>'LEDEN 2027'!ZobrazenýMěsíc</vt:lpstr>
      <vt:lpstr>LISTOPAD!ZobrazenýMěsíc</vt:lpstr>
      <vt:lpstr>'LISTOPAD 2026'!ZobrazenýMěsíc</vt:lpstr>
      <vt:lpstr>PROSINEC!ZobrazenýMěsíc</vt:lpstr>
      <vt:lpstr>'PROSINEC 2026'!ZobrazenýMěsíc</vt:lpstr>
      <vt:lpstr>ŘÍJEN!ZobrazenýMěsíc</vt:lpstr>
      <vt:lpstr>'ŘÍJEN 2026'!ZobrazenýMěsíc</vt:lpstr>
      <vt:lpstr>SRPEN!ZobrazenýMěsíc</vt:lpstr>
      <vt:lpstr>'SRPEN 2026'!ZobrazenýMěsíc</vt:lpstr>
      <vt:lpstr>ÚNOR!ZobrazenýMěsíc</vt:lpstr>
      <vt:lpstr>'ÚNOR 2026'!ZobrazenýMěsíc</vt:lpstr>
      <vt:lpstr>'ÚNOR 2027'!ZobrazenýMěsíc</vt:lpstr>
      <vt:lpstr>ZÁŘÍ!ZobrazenýMěsíc</vt:lpstr>
      <vt:lpstr>'ZÁŘÍ 2026'!ZobrazenýMěsíc</vt:lpstr>
      <vt:lpstr>BŘEZEN!ZobrazenýRok</vt:lpstr>
      <vt:lpstr>'BŘEZEN 2026'!ZobrazenýRok</vt:lpstr>
      <vt:lpstr>'BŘEZEN 2027'!ZobrazenýRok</vt:lpstr>
      <vt:lpstr>ČERVEN!ZobrazenýRok</vt:lpstr>
      <vt:lpstr>'ČERVEN 2026'!ZobrazenýRok</vt:lpstr>
      <vt:lpstr>ČERVENEC!ZobrazenýRok</vt:lpstr>
      <vt:lpstr>'ČERVENEC 2026'!ZobrazenýRok</vt:lpstr>
      <vt:lpstr>DUBEN!ZobrazenýRok</vt:lpstr>
      <vt:lpstr>'DUBEN 2026'!ZobrazenýRok</vt:lpstr>
      <vt:lpstr>'DUBEN 2027'!ZobrazenýRok</vt:lpstr>
      <vt:lpstr>KVĚTEN!ZobrazenýRok</vt:lpstr>
      <vt:lpstr>'KVĚTEN 2026'!ZobrazenýRok</vt:lpstr>
      <vt:lpstr>LEDEN!ZobrazenýRok</vt:lpstr>
      <vt:lpstr>'LEDEN 2026'!ZobrazenýRok</vt:lpstr>
      <vt:lpstr>'LEDEN 2027'!ZobrazenýRok</vt:lpstr>
      <vt:lpstr>LISTOPAD!ZobrazenýRok</vt:lpstr>
      <vt:lpstr>'LISTOPAD 2026'!ZobrazenýRok</vt:lpstr>
      <vt:lpstr>PROSINEC!ZobrazenýRok</vt:lpstr>
      <vt:lpstr>'PROSINEC 2026'!ZobrazenýRok</vt:lpstr>
      <vt:lpstr>ŘÍJEN!ZobrazenýRok</vt:lpstr>
      <vt:lpstr>'ŘÍJEN 2026'!ZobrazenýRok</vt:lpstr>
      <vt:lpstr>SRPEN!ZobrazenýRok</vt:lpstr>
      <vt:lpstr>'SRPEN 2026'!ZobrazenýRok</vt:lpstr>
      <vt:lpstr>ÚNOR!ZobrazenýRok</vt:lpstr>
      <vt:lpstr>'ÚNOR 2026'!ZobrazenýRok</vt:lpstr>
      <vt:lpstr>'ÚNOR 2027'!ZobrazenýRok</vt:lpstr>
      <vt:lpstr>ZÁŘÍ!ZobrazenýRok</vt:lpstr>
      <vt:lpstr>'ZÁŘÍ 2026'!ZobrazenýRok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2019-07-12T06:58:49Z</dcterms:created>
  <dcterms:modified xsi:type="dcterms:W3CDTF">2026-02-01T13:39:36Z</dcterms:modified>
</cp:coreProperties>
</file>