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codeName="ThisWorkbook"/>
  <xr:revisionPtr revIDLastSave="0" documentId="13_ncr:1_{B7446E2B-90EA-4DEE-8177-214D60DFA416}" xr6:coauthVersionLast="47" xr6:coauthVersionMax="47" xr10:uidLastSave="{00000000-0000-0000-0000-000000000000}"/>
  <bookViews>
    <workbookView xWindow="-120" yWindow="-120" windowWidth="21840" windowHeight="13140" firstSheet="2" activeTab="8" xr2:uid="{00000000-000D-0000-FFFF-FFFF00000000}"/>
  </bookViews>
  <sheets>
    <sheet name="KVĚTEN" sheetId="9" r:id="rId1"/>
    <sheet name="ČERVEN" sheetId="11" r:id="rId2"/>
    <sheet name="ČERVENEC" sheetId="12" r:id="rId3"/>
    <sheet name="SRPEN" sheetId="13" r:id="rId4"/>
    <sheet name="ZÁŘÍ" sheetId="14" r:id="rId5"/>
    <sheet name="ŘÍJEN" sheetId="15" r:id="rId6"/>
    <sheet name="LISTOPAD" sheetId="16" r:id="rId7"/>
    <sheet name="PROSINEC" sheetId="17" r:id="rId8"/>
    <sheet name="LEDEN" sheetId="1" r:id="rId9"/>
    <sheet name="ÚNOR" sheetId="2" r:id="rId10"/>
    <sheet name="BŘEZEN" sheetId="5" r:id="rId11"/>
    <sheet name="DUBEN" sheetId="7" r:id="rId12"/>
  </sheets>
  <definedNames>
    <definedName name="ČísloZobrazenéhoMěsíce" localSheetId="10">MATCH(BŘEZEN!ZobrazenýMěsíc,měsíce,0)</definedName>
    <definedName name="ČísloZobrazenéhoMěsíce" localSheetId="1">MATCH(ČERVEN!ZobrazenýMěsíc,měsíce,0)</definedName>
    <definedName name="ČísloZobrazenéhoMěsíce" localSheetId="2">MATCH(ČERVENEC!ZobrazenýMěsíc,měsíce,0)</definedName>
    <definedName name="ČísloZobrazenéhoMěsíce" localSheetId="11">MATCH(DUBEN!ZobrazenýMěsíc,měsíce,0)</definedName>
    <definedName name="ČísloZobrazenéhoMěsíce" localSheetId="0">MATCH(KVĚTEN!ZobrazenýMěsíc,měsíce,0)</definedName>
    <definedName name="ČísloZobrazenéhoMěsíce" localSheetId="8">MATCH(LEDEN!ZobrazenýMěsíc,měsíce,0)</definedName>
    <definedName name="ČísloZobrazenéhoMěsíce" localSheetId="6">MATCH(LISTOPAD!ZobrazenýMěsíc,měsíce,0)</definedName>
    <definedName name="ČísloZobrazenéhoMěsíce" localSheetId="7">MATCH(PROSINEC!ZobrazenýMěsíc,měsíce,0)</definedName>
    <definedName name="ČísloZobrazenéhoMěsíce" localSheetId="5">MATCH(ŘÍJEN!ZobrazenýMěsíc,měsíce,0)</definedName>
    <definedName name="ČísloZobrazenéhoMěsíce" localSheetId="3">MATCH(SRPEN!ZobrazenýMěsíc,měsíce,0)</definedName>
    <definedName name="ČísloZobrazenéhoMěsíce" localSheetId="9">MATCH(ÚNOR!ZobrazenýMěsíc,měsíce,0)</definedName>
    <definedName name="ČísloZobrazenéhoMěsíce" localSheetId="4">MATCH(ZÁŘÍ!ZobrazenýMěsíc,měsíce,0)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10">mřížkadní+BŘEZEN!prvníden-WEEKDAY(BŘEZEN!prvníden)-BŘEZEN!možnost_pracovníden</definedName>
    <definedName name="kalendář" localSheetId="1">mřížkadní+ČERVEN!prvníden-WEEKDAY(ČERVEN!prvníden)-ČERVEN!možnost_pracovníden</definedName>
    <definedName name="kalendář" localSheetId="2">mřížkadní+ČERVENEC!prvníden-WEEKDAY(ČERVENEC!prvníden)-ČERVENEC!možnost_pracovníden</definedName>
    <definedName name="kalendář" localSheetId="11">mřížkadní+DUBEN!prvníden-WEEKDAY(DUBEN!prvníden)-DUBEN!možnost_pracovníden</definedName>
    <definedName name="kalendář" localSheetId="0">mřížkadní+KVĚTEN!prvníden-WEEKDAY(KVĚTEN!prvníden)-KVĚTEN!možnost_pracovníden</definedName>
    <definedName name="kalendář" localSheetId="8">mřížkadní+LEDEN!prvníden-WEEKDAY(LEDEN!prvníden)-možnost_pracovníden</definedName>
    <definedName name="kalendář" localSheetId="6">mřížkadní+LISTOPAD!prvníden-WEEKDAY(LISTOPAD!prvníden)-LISTOPAD!možnost_pracovníden</definedName>
    <definedName name="kalendář" localSheetId="7">mřížkadní+PROSINEC!prvníden-WEEKDAY(PROSINEC!prvníden)-PROSINEC!možnost_pracovníden</definedName>
    <definedName name="kalendář" localSheetId="5">mřížkadní+ŘÍJEN!prvníden-WEEKDAY(ŘÍJEN!prvníden)-ŘÍJEN!možnost_pracovníden</definedName>
    <definedName name="kalendář" localSheetId="3">mřížkadní+SRPEN!prvníden-WEEKDAY(SRPEN!prvníden)-SRPEN!možnost_pracovníden</definedName>
    <definedName name="kalendář" localSheetId="9">mřížkadní+ÚNOR!prvníden-WEEKDAY(ÚNOR!prvníden)-ÚNOR!možnost_pracovníden</definedName>
    <definedName name="kalendář" localSheetId="4">mřížkadní+ZÁŘÍ!prvníden-WEEKDAY(ZÁŘÍ!prvníden)-ZÁŘÍ!možnost_pracovníden</definedName>
    <definedName name="kalendář">mřížkadní+[0]!prvníden-WEEKDAY([0]!prvníden)-možnost_pracovníden</definedName>
    <definedName name="měsíc" localSheetId="10">MATCH(BŘEZEN!ZobrazenýMěsíc,měsíce,0)</definedName>
    <definedName name="měsíc" localSheetId="1">MATCH(ČERVEN!ZobrazenýMěsíc,měsíce,0)</definedName>
    <definedName name="měsíc" localSheetId="2">MATCH(ČERVENEC!ZobrazenýMěsíc,měsíce,0)</definedName>
    <definedName name="měsíc" localSheetId="11">MATCH(DUBEN!ZobrazenýMěsíc,měsíce,0)</definedName>
    <definedName name="měsíc" localSheetId="0">MATCH(KVĚTEN!ZobrazenýMěsíc,měsíce,0)</definedName>
    <definedName name="měsíc" localSheetId="8">MATCH(LEDEN!ZobrazenýMěsíc,měsíce,0)</definedName>
    <definedName name="měsíc" localSheetId="6">MATCH(LISTOPAD!ZobrazenýMěsíc,měsíce,0)</definedName>
    <definedName name="měsíc" localSheetId="7">MATCH(PROSINEC!ZobrazenýMěsíc,měsíce,0)</definedName>
    <definedName name="měsíc" localSheetId="5">MATCH(ŘÍJEN!ZobrazenýMěsíc,měsíce,0)</definedName>
    <definedName name="měsíc" localSheetId="3">MATCH(SRPEN!ZobrazenýMěsíc,měsíce,0)</definedName>
    <definedName name="měsíc" localSheetId="9">MATCH(ÚNOR!ZobrazenýMěsíc,měsíce,0)</definedName>
    <definedName name="měsíc" localSheetId="4">MATCH(ZÁŘÍ!ZobrazenýMěsíc,měsíce,0)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10">MATCH(BŘEZEN!PočátečníDen,dnyvtýdnu_obrácené,0)-2</definedName>
    <definedName name="možnost_pracovníden" localSheetId="1">MATCH(ČERVEN!PočátečníDen,dnyvtýdnu_obrácené,0)-2</definedName>
    <definedName name="možnost_pracovníden" localSheetId="2">MATCH(ČERVENEC!PočátečníDen,dnyvtýdnu_obrácené,0)-2</definedName>
    <definedName name="možnost_pracovníden" localSheetId="11">MATCH(DUBEN!PočátečníDen,dnyvtýdnu_obrácené,0)-2</definedName>
    <definedName name="možnost_pracovníden" localSheetId="0">MATCH(KVĚTEN!PočátečníDen,dnyvtýdnu_obrácené,0)-2</definedName>
    <definedName name="možnost_pracovníden" localSheetId="6">MATCH(LISTOPAD!PočátečníDen,dnyvtýdnu_obrácené,0)-2</definedName>
    <definedName name="možnost_pracovníden" localSheetId="7">MATCH(PROSINEC!PočátečníDen,dnyvtýdnu_obrácené,0)-2</definedName>
    <definedName name="možnost_pracovníden" localSheetId="5">MATCH(ŘÍJEN!PočátečníDen,dnyvtýdnu_obrácené,0)-2</definedName>
    <definedName name="možnost_pracovníden" localSheetId="3">MATCH(SRPEN!PočátečníDen,dnyvtýdnu_obrácené,0)-2</definedName>
    <definedName name="možnost_pracovníden" localSheetId="9">MATCH(ÚNOR!PočátečníDen,dnyvtýdnu_obrácené,0)-2</definedName>
    <definedName name="možnost_pracovníden" localSheetId="4">MATCH(ZÁŘÍ!PočátečníDen,dnyvtýdnu_obrácené,0)-2</definedName>
    <definedName name="možnost_pracovníden">MATCH(PočátečníDen,dnyvtýdnu_obrácené,0)-2</definedName>
    <definedName name="mřížkadní">dny+týdny*7</definedName>
    <definedName name="_xlnm.Print_Titles" localSheetId="10">BŘEZEN!$3:$3</definedName>
    <definedName name="_xlnm.Print_Titles" localSheetId="1">ČERVEN!$3:$3</definedName>
    <definedName name="_xlnm.Print_Titles" localSheetId="2">ČERVENEC!$3:$3</definedName>
    <definedName name="_xlnm.Print_Titles" localSheetId="11">DUBEN!$3:$3</definedName>
    <definedName name="_xlnm.Print_Titles" localSheetId="0">KVĚTEN!$3:$3</definedName>
    <definedName name="_xlnm.Print_Titles" localSheetId="8">LEDEN!$3:$3</definedName>
    <definedName name="_xlnm.Print_Titles" localSheetId="6">LISTOPAD!$3:$3</definedName>
    <definedName name="_xlnm.Print_Titles" localSheetId="7">PROSINEC!$3:$3</definedName>
    <definedName name="_xlnm.Print_Titles" localSheetId="5">ŘÍJEN!$3:$3</definedName>
    <definedName name="_xlnm.Print_Titles" localSheetId="3">SRPEN!$3:$3</definedName>
    <definedName name="_xlnm.Print_Titles" localSheetId="9">ÚNOR!$3:$3</definedName>
    <definedName name="_xlnm.Print_Titles" localSheetId="4">ZÁŘÍ!$3:$3</definedName>
    <definedName name="ndx" localSheetId="10">ROUNDUP(MATCH(2,1/FREQUENCY(DATE(BŘEZEN!ZobrazenýRok,BŘEZEN!ČísloZobrazenéhoMěsíce,1),BŘEZEN!kalendář))/7,0)</definedName>
    <definedName name="ndx" localSheetId="1">ROUNDUP(MATCH(2,1/FREQUENCY(DATE(ČERVEN!ZobrazenýRok,ČERVEN!ČísloZobrazenéhoMěsíce,1),ČERVEN!kalendář))/7,0)</definedName>
    <definedName name="ndx" localSheetId="2">ROUNDUP(MATCH(2,1/FREQUENCY(DATE(ČERVENEC!ZobrazenýRok,ČERVENEC!ČísloZobrazenéhoMěsíce,1),ČERVENEC!kalendář))/7,0)</definedName>
    <definedName name="ndx" localSheetId="11">ROUNDUP(MATCH(2,1/FREQUENCY(DATE(DUBEN!ZobrazenýRok,DUBEN!ČísloZobrazenéhoMěsíce,1),DUBEN!kalendář))/7,0)</definedName>
    <definedName name="ndx" localSheetId="0">ROUNDUP(MATCH(2,1/FREQUENCY(DATE(KVĚTEN!ZobrazenýRok,KVĚTEN!ČísloZobrazenéhoMěsíce,1),KVĚTEN!kalendář))/7,0)</definedName>
    <definedName name="ndx" localSheetId="8">ROUNDUP(MATCH(2,1/FREQUENCY(DATE(LEDEN!ZobrazenýRok,LEDEN!ČísloZobrazenéhoMěsíce,1),LEDEN!kalendář))/7,0)</definedName>
    <definedName name="ndx" localSheetId="6">ROUNDUP(MATCH(2,1/FREQUENCY(DATE(LISTOPAD!ZobrazenýRok,LISTOPAD!ČísloZobrazenéhoMěsíce,1),LISTOPAD!kalendář))/7,0)</definedName>
    <definedName name="ndx" localSheetId="7">ROUNDUP(MATCH(2,1/FREQUENCY(DATE(PROSINEC!ZobrazenýRok,PROSINEC!ČísloZobrazenéhoMěsíce,1),PROSINEC!kalendář))/7,0)</definedName>
    <definedName name="ndx" localSheetId="5">ROUNDUP(MATCH(2,1/FREQUENCY(DATE(ŘÍJEN!ZobrazenýRok,ŘÍJEN!ČísloZobrazenéhoMěsíce,1),ŘÍJEN!kalendář))/7,0)</definedName>
    <definedName name="ndx" localSheetId="3">ROUNDUP(MATCH(2,1/FREQUENCY(DATE(SRPEN!ZobrazenýRok,SRPEN!ČísloZobrazenéhoMěsíce,1),SRPEN!kalendář))/7,0)</definedName>
    <definedName name="ndx" localSheetId="9">ROUNDUP(MATCH(2,1/FREQUENCY(DATE(ÚNOR!ZobrazenýRok,ÚNOR!ČísloZobrazenéhoMěsíce,1),ÚNOR!kalendář))/7,0)</definedName>
    <definedName name="ndx" localSheetId="4">ROUNDUP(MATCH(2,1/FREQUENCY(DATE(ZÁŘÍ!ZobrazenýRok,ZÁŘÍ!ČísloZobrazenéhoMěsíce,1),ZÁŘÍ!kalendář))/7,0)</definedName>
    <definedName name="počátečnídatum" localSheetId="10">DATE(BŘEZEN!ZobrazenýRok,BŘEZEN!měsíc,1)</definedName>
    <definedName name="počátečnídatum" localSheetId="1">DATE(ČERVEN!ZobrazenýRok,ČERVEN!měsíc,1)</definedName>
    <definedName name="počátečnídatum" localSheetId="2">DATE(ČERVENEC!ZobrazenýRok,ČERVENEC!měsíc,1)</definedName>
    <definedName name="počátečnídatum" localSheetId="11">DATE(DUBEN!ZobrazenýRok,DUBEN!měsíc,1)</definedName>
    <definedName name="počátečnídatum" localSheetId="0">DATE(KVĚTEN!ZobrazenýRok,KVĚTEN!měsíc,1)</definedName>
    <definedName name="počátečnídatum" localSheetId="8">DATE(LEDEN!ZobrazenýRok,LEDEN!měsíc,1)</definedName>
    <definedName name="počátečnídatum" localSheetId="6">DATE(LISTOPAD!ZobrazenýRok,LISTOPAD!měsíc,1)</definedName>
    <definedName name="počátečnídatum" localSheetId="7">DATE(PROSINEC!ZobrazenýRok,PROSINEC!měsíc,1)</definedName>
    <definedName name="počátečnídatum" localSheetId="5">DATE(ŘÍJEN!ZobrazenýRok,ŘÍJEN!měsíc,1)</definedName>
    <definedName name="počátečnídatum" localSheetId="3">DATE(SRPEN!ZobrazenýRok,SRPEN!měsíc,1)</definedName>
    <definedName name="počátečnídatum" localSheetId="9">DATE(ÚNOR!ZobrazenýRok,ÚNOR!měsíc,1)</definedName>
    <definedName name="počátečnídatum" localSheetId="4">DATE(ZÁŘÍ!ZobrazenýRok,ZÁŘÍ!měsíc,1)</definedName>
    <definedName name="PočátečníDen" localSheetId="10">BŘEZEN!$E$1</definedName>
    <definedName name="PočátečníDen" localSheetId="1">ČERVEN!$E$1</definedName>
    <definedName name="PočátečníDen" localSheetId="2">ČERVENEC!$E$1</definedName>
    <definedName name="PočátečníDen" localSheetId="11">DUBEN!$E$1</definedName>
    <definedName name="PočátečníDen" localSheetId="0">KVĚTEN!$E$1</definedName>
    <definedName name="PočátečníDen" localSheetId="6">LISTOPAD!$E$1</definedName>
    <definedName name="PočátečníDen" localSheetId="7">PROSINEC!$E$1</definedName>
    <definedName name="PočátečníDen" localSheetId="5">ŘÍJEN!$E$1</definedName>
    <definedName name="PočátečníDen" localSheetId="3">SRPEN!$E$1</definedName>
    <definedName name="PočátečníDen" localSheetId="9">ÚNOR!$E$1</definedName>
    <definedName name="PočátečníDen" localSheetId="4">ZÁŘÍ!$E$1</definedName>
    <definedName name="PočátečníDen">LEDEN!$E$1</definedName>
    <definedName name="prvníden" localSheetId="10">DATE(BŘEZEN!ZobrazenýRok,BŘEZEN!měsíc,1)</definedName>
    <definedName name="prvníden" localSheetId="1">DATE(ČERVEN!ZobrazenýRok,ČERVEN!měsíc,1)</definedName>
    <definedName name="prvníden" localSheetId="2">DATE(ČERVENEC!ZobrazenýRok,ČERVENEC!měsíc,1)</definedName>
    <definedName name="prvníden" localSheetId="11">DATE(DUBEN!ZobrazenýRok,DUBEN!měsíc,1)</definedName>
    <definedName name="prvníden" localSheetId="0">DATE(KVĚTEN!ZobrazenýRok,KVĚTEN!měsíc,1)</definedName>
    <definedName name="prvníden" localSheetId="8">DATE(LEDEN!ZobrazenýRok,LEDEN!měsíc,1)</definedName>
    <definedName name="prvníden" localSheetId="6">DATE(LISTOPAD!ZobrazenýRok,LISTOPAD!měsíc,1)</definedName>
    <definedName name="prvníden" localSheetId="7">DATE(PROSINEC!ZobrazenýRok,PROSINEC!měsíc,1)</definedName>
    <definedName name="prvníden" localSheetId="5">DATE(ŘÍJEN!ZobrazenýRok,ŘÍJEN!měsíc,1)</definedName>
    <definedName name="prvníden" localSheetId="3">DATE(SRPEN!ZobrazenýRok,SRPEN!měsíc,1)</definedName>
    <definedName name="prvníden" localSheetId="9">DATE(ÚNOR!ZobrazenýRok,ÚNOR!měsíc,1)</definedName>
    <definedName name="prvníden" localSheetId="4">DATE(ZÁŘÍ!ZobrazenýRok,ZÁŘÍ!měsíc,1)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10">BŘEZEN!$C$1</definedName>
    <definedName name="ZobrazenýMěsíc" localSheetId="1">ČERVEN!$C$1</definedName>
    <definedName name="ZobrazenýMěsíc" localSheetId="2">ČERVENEC!$C$1</definedName>
    <definedName name="ZobrazenýMěsíc" localSheetId="11">DUBEN!$C$1</definedName>
    <definedName name="ZobrazenýMěsíc" localSheetId="0">KVĚTEN!$C$1</definedName>
    <definedName name="ZobrazenýMěsíc" localSheetId="8">LEDEN!$C$1</definedName>
    <definedName name="ZobrazenýMěsíc" localSheetId="6">LISTOPAD!$C$1</definedName>
    <definedName name="ZobrazenýMěsíc" localSheetId="7">PROSINEC!$C$1</definedName>
    <definedName name="ZobrazenýMěsíc" localSheetId="5">ŘÍJEN!$C$1</definedName>
    <definedName name="ZobrazenýMěsíc" localSheetId="3">SRPEN!$C$1</definedName>
    <definedName name="ZobrazenýMěsíc" localSheetId="9">ÚNOR!$C$1</definedName>
    <definedName name="ZobrazenýMěsíc" localSheetId="4">ZÁŘÍ!$C$1</definedName>
    <definedName name="ZobrazenýMěsíc">#REF!</definedName>
    <definedName name="ZobrazenýRok" localSheetId="10">BŘEZEN!$B$1</definedName>
    <definedName name="ZobrazenýRok" localSheetId="1">ČERVEN!$B$1</definedName>
    <definedName name="ZobrazenýRok" localSheetId="2">ČERVENEC!$B$1</definedName>
    <definedName name="ZobrazenýRok" localSheetId="11">DUBEN!$B$1</definedName>
    <definedName name="ZobrazenýRok" localSheetId="0">KVĚTEN!$B$1</definedName>
    <definedName name="ZobrazenýRok" localSheetId="8">LEDEN!$B$1</definedName>
    <definedName name="ZobrazenýRok" localSheetId="6">LISTOPAD!$B$1</definedName>
    <definedName name="ZobrazenýRok" localSheetId="7">PROSINEC!$B$1</definedName>
    <definedName name="ZobrazenýRok" localSheetId="5">ŘÍJEN!$B$1</definedName>
    <definedName name="ZobrazenýRok" localSheetId="3">SRPEN!$B$1</definedName>
    <definedName name="ZobrazenýRok" localSheetId="9">ÚNOR!$B$1</definedName>
    <definedName name="ZobrazenýRok" localSheetId="4">ZÁŘÍ!$B$1</definedName>
    <definedName name="ZobrazenýRok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 a="1"/>
  <c r="G6" i="1" s="1"/>
  <c r="B8" i="1" a="1"/>
  <c r="G8" i="1" s="1"/>
  <c r="B10" i="1" a="1"/>
  <c r="G10" i="1" s="1"/>
  <c r="B12" i="1" a="1"/>
  <c r="G12" i="1" s="1"/>
  <c r="B12" i="17" a="1"/>
  <c r="B12" i="17" s="1"/>
  <c r="B10" i="17" a="1"/>
  <c r="B10" i="17" s="1"/>
  <c r="B8" i="17" a="1"/>
  <c r="B8" i="17" s="1"/>
  <c r="B6" i="17" a="1"/>
  <c r="B6" i="17" s="1"/>
  <c r="B4" i="17" a="1"/>
  <c r="B4" i="17" s="1"/>
  <c r="B3" i="17" a="1"/>
  <c r="B3" i="17"/>
  <c r="C3" i="17"/>
  <c r="D3" i="17"/>
  <c r="E3" i="17"/>
  <c r="F3" i="17"/>
  <c r="G3" i="17"/>
  <c r="H3" i="17"/>
  <c r="B12" i="16" a="1"/>
  <c r="B12" i="16" s="1"/>
  <c r="B10" i="16" a="1"/>
  <c r="B10" i="16" s="1"/>
  <c r="B8" i="16" a="1"/>
  <c r="B8" i="16" s="1"/>
  <c r="B6" i="16" a="1"/>
  <c r="B6" i="16" s="1"/>
  <c r="B4" i="16" a="1"/>
  <c r="B4" i="16" s="1"/>
  <c r="B3" i="16" a="1"/>
  <c r="B3" i="16"/>
  <c r="C3" i="16"/>
  <c r="D3" i="16"/>
  <c r="E3" i="16"/>
  <c r="F3" i="16"/>
  <c r="G3" i="16"/>
  <c r="H3" i="16"/>
  <c r="B12" i="15" a="1"/>
  <c r="B12" i="15" s="1"/>
  <c r="B10" i="15" a="1"/>
  <c r="B10" i="15" s="1"/>
  <c r="B8" i="15" a="1"/>
  <c r="B8" i="15" s="1"/>
  <c r="B6" i="15" a="1"/>
  <c r="B6" i="15" s="1"/>
  <c r="B4" i="15" a="1"/>
  <c r="B4" i="15" s="1"/>
  <c r="B3" i="15" a="1"/>
  <c r="B3" i="15"/>
  <c r="C3" i="15"/>
  <c r="D3" i="15"/>
  <c r="E3" i="15"/>
  <c r="F3" i="15"/>
  <c r="G3" i="15"/>
  <c r="H3" i="15"/>
  <c r="B12" i="14" a="1"/>
  <c r="B12" i="14" s="1"/>
  <c r="B10" i="14" a="1"/>
  <c r="B10" i="14" s="1"/>
  <c r="B8" i="14" a="1"/>
  <c r="B8" i="14" s="1"/>
  <c r="B6" i="14" a="1"/>
  <c r="B6" i="14" s="1"/>
  <c r="B4" i="14" a="1"/>
  <c r="B4" i="14" s="1"/>
  <c r="B3" i="14" a="1"/>
  <c r="B3" i="14"/>
  <c r="C3" i="14"/>
  <c r="D3" i="14"/>
  <c r="E3" i="14"/>
  <c r="F3" i="14"/>
  <c r="G3" i="14"/>
  <c r="H3" i="14"/>
  <c r="B12" i="13" a="1"/>
  <c r="B12" i="13" s="1"/>
  <c r="B10" i="13" a="1"/>
  <c r="B10" i="13" s="1"/>
  <c r="B8" i="13" a="1"/>
  <c r="B8" i="13" s="1"/>
  <c r="B6" i="13" a="1"/>
  <c r="B6" i="13" s="1"/>
  <c r="B4" i="13" a="1"/>
  <c r="B4" i="13" s="1"/>
  <c r="B3" i="13" a="1"/>
  <c r="B3" i="13"/>
  <c r="C3" i="13"/>
  <c r="D3" i="13"/>
  <c r="E3" i="13"/>
  <c r="F3" i="13"/>
  <c r="G3" i="13"/>
  <c r="H3" i="13"/>
  <c r="B12" i="12" a="1"/>
  <c r="B12" i="12" s="1"/>
  <c r="B10" i="12" a="1"/>
  <c r="B10" i="12" s="1"/>
  <c r="B8" i="12" a="1"/>
  <c r="B8" i="12" s="1"/>
  <c r="B6" i="12" a="1"/>
  <c r="B6" i="12" s="1"/>
  <c r="B4" i="12" a="1"/>
  <c r="B4" i="12" s="1"/>
  <c r="B3" i="12" a="1"/>
  <c r="B3" i="12"/>
  <c r="C3" i="12"/>
  <c r="D3" i="12"/>
  <c r="E3" i="12"/>
  <c r="F3" i="12"/>
  <c r="G3" i="12"/>
  <c r="H3" i="12"/>
  <c r="B12" i="11" a="1"/>
  <c r="B12" i="11" s="1"/>
  <c r="B10" i="11" a="1"/>
  <c r="B10" i="11" s="1"/>
  <c r="B8" i="11" a="1"/>
  <c r="B8" i="11" s="1"/>
  <c r="B6" i="11" a="1"/>
  <c r="B6" i="11" s="1"/>
  <c r="B4" i="11" a="1"/>
  <c r="B4" i="11" s="1"/>
  <c r="B3" i="11" a="1"/>
  <c r="B3" i="11"/>
  <c r="C3" i="11"/>
  <c r="D3" i="11"/>
  <c r="E3" i="11"/>
  <c r="F3" i="11"/>
  <c r="G3" i="11"/>
  <c r="H3" i="11"/>
  <c r="B12" i="9" a="1"/>
  <c r="B12" i="9" s="1"/>
  <c r="B10" i="9" a="1"/>
  <c r="B10" i="9" s="1"/>
  <c r="B8" i="9" a="1"/>
  <c r="B8" i="9" s="1"/>
  <c r="B6" i="9" a="1"/>
  <c r="B6" i="9" s="1"/>
  <c r="B4" i="9" a="1"/>
  <c r="B4" i="9" s="1"/>
  <c r="B3" i="9" a="1"/>
  <c r="B3" i="9"/>
  <c r="C3" i="9"/>
  <c r="D3" i="9"/>
  <c r="E3" i="9"/>
  <c r="F3" i="9"/>
  <c r="G3" i="9"/>
  <c r="H3" i="9"/>
  <c r="B12" i="7" a="1"/>
  <c r="B12" i="7" s="1"/>
  <c r="B10" i="7" a="1"/>
  <c r="B10" i="7" s="1"/>
  <c r="B8" i="7" a="1"/>
  <c r="B8" i="7" s="1"/>
  <c r="B6" i="7" a="1"/>
  <c r="B6" i="7" s="1"/>
  <c r="B4" i="7" a="1"/>
  <c r="B4" i="7" s="1"/>
  <c r="B3" i="7" a="1"/>
  <c r="B3" i="7"/>
  <c r="C3" i="7"/>
  <c r="D3" i="7"/>
  <c r="E3" i="7"/>
  <c r="F3" i="7"/>
  <c r="G3" i="7"/>
  <c r="H3" i="7"/>
  <c r="B12" i="5" a="1"/>
  <c r="B12" i="5" s="1"/>
  <c r="B10" i="5" a="1"/>
  <c r="B10" i="5" s="1"/>
  <c r="B8" i="5" a="1"/>
  <c r="B8" i="5" s="1"/>
  <c r="B6" i="5" a="1"/>
  <c r="B6" i="5" s="1"/>
  <c r="B4" i="5" a="1"/>
  <c r="B4" i="5" s="1"/>
  <c r="B3" i="5" a="1"/>
  <c r="B3" i="5"/>
  <c r="C3" i="5"/>
  <c r="D3" i="5"/>
  <c r="E3" i="5"/>
  <c r="F3" i="5"/>
  <c r="G3" i="5"/>
  <c r="H3" i="5"/>
  <c r="B12" i="2" a="1"/>
  <c r="B12" i="2" s="1"/>
  <c r="B10" i="2" a="1"/>
  <c r="B10" i="2" s="1"/>
  <c r="B8" i="2" a="1"/>
  <c r="B8" i="2" s="1"/>
  <c r="B6" i="2" a="1"/>
  <c r="B6" i="2" s="1"/>
  <c r="B4" i="2" a="1"/>
  <c r="B4" i="2" s="1"/>
  <c r="B3" i="2" a="1"/>
  <c r="B3" i="2"/>
  <c r="C3" i="2"/>
  <c r="D3" i="2"/>
  <c r="E3" i="2"/>
  <c r="F3" i="2"/>
  <c r="G3" i="2"/>
  <c r="H3" i="2"/>
  <c r="B3" i="1" a="1"/>
  <c r="B3" i="1"/>
  <c r="D3" i="1"/>
  <c r="G3" i="1"/>
  <c r="F3" i="1"/>
  <c r="E3" i="1"/>
  <c r="C3" i="1"/>
  <c r="H3" i="1"/>
  <c r="B4" i="1" a="1"/>
  <c r="B4" i="1" s="1"/>
  <c r="H12" i="1" l="1"/>
  <c r="H10" i="1"/>
  <c r="H8" i="1"/>
  <c r="H6" i="1"/>
  <c r="H4" i="7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5"/>
  <c r="G6" i="15"/>
  <c r="G8" i="15"/>
  <c r="G10" i="15"/>
  <c r="G12" i="15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5"/>
  <c r="H10" i="15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5"/>
  <c r="F6" i="15"/>
  <c r="F8" i="15"/>
  <c r="F10" i="15"/>
  <c r="F12" i="15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5"/>
  <c r="E6" i="15"/>
  <c r="E8" i="15"/>
  <c r="E10" i="15"/>
  <c r="E12" i="15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5"/>
  <c r="D6" i="15"/>
  <c r="D8" i="15"/>
  <c r="D10" i="15"/>
  <c r="D12" i="15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6" i="15"/>
  <c r="H12" i="15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5"/>
  <c r="C6" i="15"/>
  <c r="C8" i="15"/>
  <c r="C10" i="15"/>
  <c r="C12" i="15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8" i="15"/>
  <c r="H6" i="16"/>
  <c r="H10" i="16"/>
  <c r="H8" i="17"/>
</calcChain>
</file>

<file path=xl/sharedStrings.xml><?xml version="1.0" encoding="utf-8"?>
<sst xmlns="http://schemas.openxmlformats.org/spreadsheetml/2006/main" count="417" uniqueCount="117">
  <si>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</si>
  <si>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</si>
  <si>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</si>
  <si>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</si>
  <si>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</si>
  <si>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</si>
  <si>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</si>
  <si>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</si>
  <si>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</si>
  <si>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</si>
  <si>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</si>
  <si>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</si>
  <si>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</si>
  <si>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</si>
  <si>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</si>
  <si>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</si>
  <si>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</si>
  <si>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</si>
  <si>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</si>
  <si>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</si>
  <si>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</si>
  <si>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</si>
  <si>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</si>
  <si>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</si>
  <si>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U13 - SŽB</t>
  </si>
  <si>
    <r>
      <t xml:space="preserve"> 13:50 sraz
 14:00 - 15:15
</t>
    </r>
    <r>
      <rPr>
        <b/>
        <sz val="14"/>
        <color theme="1" tint="0.14999847407452621"/>
        <rFont val="Calibri Light"/>
        <family val="2"/>
        <charset val="238"/>
        <scheme val="minor"/>
      </rPr>
      <t xml:space="preserve"> </t>
    </r>
    <r>
      <rPr>
        <b/>
        <sz val="14"/>
        <color rgb="FFFF0000"/>
        <rFont val="Calibri Light"/>
        <family val="2"/>
        <charset val="238"/>
        <scheme val="minor"/>
      </rPr>
      <t>BUDVAR ARÉNA</t>
    </r>
  </si>
  <si>
    <r>
      <t xml:space="preserve"> 6:50 sraz
 7:00 - 8:15
</t>
    </r>
    <r>
      <rPr>
        <b/>
        <sz val="14"/>
        <color theme="1" tint="0.14999847407452621"/>
        <rFont val="Calibri Light"/>
        <family val="2"/>
        <charset val="238"/>
        <scheme val="minor"/>
      </rPr>
      <t xml:space="preserve"> </t>
    </r>
    <r>
      <rPr>
        <b/>
        <sz val="14"/>
        <color rgb="FFFF0000"/>
        <rFont val="Calibri Light"/>
        <family val="2"/>
        <charset val="238"/>
        <scheme val="minor"/>
      </rPr>
      <t>BUDVAR ARÉNA</t>
    </r>
  </si>
  <si>
    <r>
      <t xml:space="preserve">14:10 sraz
14:15 - 15:30 
      </t>
    </r>
    <r>
      <rPr>
        <b/>
        <sz val="14"/>
        <color rgb="FF00B0F0"/>
        <rFont val="Calibri Light"/>
        <family val="2"/>
        <charset val="238"/>
        <scheme val="minor"/>
      </rPr>
      <t xml:space="preserve"> SKP ČB</t>
    </r>
  </si>
  <si>
    <r>
      <t xml:space="preserve">13:50 sraz
14:00 - 15:00 
      </t>
    </r>
    <r>
      <rPr>
        <b/>
        <sz val="14"/>
        <color theme="1" tint="0.14999847407452621"/>
        <rFont val="Calibri Light"/>
        <family val="2"/>
        <charset val="238"/>
        <scheme val="minor"/>
      </rPr>
      <t xml:space="preserve"> </t>
    </r>
    <r>
      <rPr>
        <b/>
        <sz val="14"/>
        <color rgb="FFFFC000"/>
        <rFont val="Calibri Light"/>
        <family val="2"/>
        <charset val="238"/>
        <scheme val="minor"/>
      </rPr>
      <t>BEACH</t>
    </r>
  </si>
  <si>
    <r>
      <t xml:space="preserve"> 13:40 sraz
 14:00 - 15:00 
</t>
    </r>
    <r>
      <rPr>
        <b/>
        <sz val="11"/>
        <color rgb="FF7030A0"/>
        <rFont val="Calibri Light"/>
        <family val="2"/>
        <charset val="238"/>
        <scheme val="minor"/>
      </rPr>
      <t xml:space="preserve"> </t>
    </r>
    <r>
      <rPr>
        <b/>
        <sz val="14"/>
        <color rgb="FF7030A0"/>
        <rFont val="Calibri Light"/>
        <family val="2"/>
        <charset val="238"/>
        <scheme val="minor"/>
      </rPr>
      <t xml:space="preserve">TĚLOCVIČNA </t>
    </r>
  </si>
  <si>
    <r>
      <t xml:space="preserve">7:50 - 8:40 
</t>
    </r>
    <r>
      <rPr>
        <b/>
        <sz val="14"/>
        <color theme="5" tint="-0.249977111117893"/>
        <rFont val="Calibri Light"/>
        <family val="2"/>
        <charset val="238"/>
        <scheme val="minor"/>
      </rPr>
      <t>ZŠ</t>
    </r>
    <r>
      <rPr>
        <b/>
        <sz val="14"/>
        <color theme="1" tint="0.14999847407452621"/>
        <rFont val="Calibri Light"/>
        <family val="2"/>
        <charset val="238"/>
        <scheme val="minor"/>
      </rPr>
      <t xml:space="preserve"> </t>
    </r>
    <r>
      <rPr>
        <b/>
        <sz val="14"/>
        <color theme="5" tint="-0.249977111117893"/>
        <rFont val="Calibri Light"/>
        <family val="2"/>
        <charset val="238"/>
        <scheme val="minor"/>
      </rPr>
      <t>GRÜNWALDOVA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</t>
    </r>
  </si>
  <si>
    <r>
      <t xml:space="preserve">7:50 - 8:40 </t>
    </r>
    <r>
      <rPr>
        <b/>
        <sz val="11"/>
        <color theme="5" tint="-0.249977111117893"/>
        <rFont val="Calibri Light"/>
        <family val="2"/>
        <charset val="238"/>
        <scheme val="minor"/>
      </rPr>
      <t>ZŠ GRÜN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.
14:10 sraz
14:30 -16:00 </t>
    </r>
    <r>
      <rPr>
        <b/>
        <sz val="14"/>
        <color rgb="FF7030A0"/>
        <rFont val="Calibri Light"/>
        <family val="2"/>
        <charset val="238"/>
        <scheme val="minor"/>
      </rPr>
      <t>TĚLOCVIČNA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</t>
    </r>
  </si>
  <si>
    <r>
      <t>7:50 - 8:40</t>
    </r>
    <r>
      <rPr>
        <b/>
        <sz val="11"/>
        <color theme="5" tint="-0.249977111117893"/>
        <rFont val="Calibri Light"/>
        <family val="2"/>
        <charset val="238"/>
        <scheme val="minor"/>
      </rPr>
      <t xml:space="preserve"> ZŠ GRÜN.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13:50 sraz
14:00 - 15:15 </t>
    </r>
    <r>
      <rPr>
        <b/>
        <sz val="14"/>
        <color rgb="FFFF0000"/>
        <rFont val="Calibri Light"/>
        <family val="2"/>
        <charset val="238"/>
        <scheme val="minor"/>
      </rPr>
      <t>BUDVAR</t>
    </r>
    <r>
      <rPr>
        <b/>
        <sz val="11"/>
        <color rgb="FFFF0000"/>
        <rFont val="Calibri Light"/>
        <family val="2"/>
        <charset val="238"/>
        <scheme val="minor"/>
      </rPr>
      <t xml:space="preserve"> </t>
    </r>
    <r>
      <rPr>
        <b/>
        <sz val="14"/>
        <color rgb="FFFF0000"/>
        <rFont val="Calibri Light"/>
        <family val="2"/>
        <charset val="238"/>
        <scheme val="minor"/>
      </rPr>
      <t>ARÉNA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</t>
    </r>
  </si>
  <si>
    <r>
      <t xml:space="preserve">7:50 - 8:40 </t>
    </r>
    <r>
      <rPr>
        <b/>
        <sz val="11"/>
        <color theme="5" tint="-0.249977111117893"/>
        <rFont val="Calibri Light"/>
        <family val="2"/>
        <charset val="238"/>
        <scheme val="minor"/>
      </rPr>
      <t>ZŠ GRÜN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.
14:10 sraz
14:30 -16:00 </t>
    </r>
    <r>
      <rPr>
        <b/>
        <sz val="14"/>
        <color rgb="FFFF0000"/>
        <rFont val="Calibri Light"/>
        <family val="2"/>
        <charset val="238"/>
        <scheme val="minor"/>
      </rPr>
      <t>BUDVAR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 </t>
    </r>
    <r>
      <rPr>
        <b/>
        <sz val="14"/>
        <color rgb="FFFF0000"/>
        <rFont val="Calibri Light"/>
        <family val="2"/>
        <charset val="238"/>
        <scheme val="minor"/>
      </rPr>
      <t>ARÉNA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</t>
    </r>
  </si>
  <si>
    <t xml:space="preserve">17:00 sraz
17:30 rozcvička + off ice
18:30 - 19:30 led
</t>
  </si>
  <si>
    <t xml:space="preserve">18:00 sraz
18:10 rozcvička + off ice
19:00 - 20:00 led
</t>
  </si>
  <si>
    <t xml:space="preserve">17:30 sraz
17:40 rozcvička + off ice
18:30 - 19:30 led
</t>
  </si>
  <si>
    <r>
      <t>7:00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7:45 - 8:45 led
9:00 - 10:00 off ice
</t>
    </r>
  </si>
  <si>
    <r>
      <t>6:45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7:30 - 8:45 led
9:00 - 10:00 off ice
</t>
    </r>
  </si>
  <si>
    <r>
      <t>9:20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9:30 -10:00 off ice
10:30 - 11:45 led
</t>
    </r>
  </si>
  <si>
    <r>
      <t>11:05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11:15 - 11:45 off ice
12:15 - 13:15 led
</t>
    </r>
  </si>
  <si>
    <r>
      <t>11:35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11:45 - 12:15 off ice
12:45 - 14:00 led
</t>
    </r>
  </si>
  <si>
    <r>
      <t>7:30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8:15 - 9:30 led
9:45 - 10:15 off ice
</t>
    </r>
  </si>
  <si>
    <r>
      <t>10:05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10:15 - 10:45 off ice
11:15 - 12:30 led
</t>
    </r>
  </si>
  <si>
    <r>
      <t>8:20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8:30 - 9:00 off ice
9:30 -10:45 led
</t>
    </r>
  </si>
  <si>
    <t xml:space="preserve">11:00 sraz.
12:15 MOTOR ČB - RYTÍŘI KLADNO
</t>
  </si>
  <si>
    <t xml:space="preserve">11:30 sraz.
12:30 MOTOR ČB - WOLVES PILSEN
</t>
  </si>
  <si>
    <t xml:space="preserve">TURNAJ SLAVIA PRAHA
</t>
  </si>
  <si>
    <t xml:space="preserve">TURNAJ KLATOVY
</t>
  </si>
  <si>
    <r>
      <rPr>
        <b/>
        <sz val="9"/>
        <rFont val="Calibri"/>
        <family val="2"/>
        <charset val="238"/>
        <scheme val="major"/>
      </rPr>
      <t xml:space="preserve">SRAZ
ROZCVIČENÍ, OFF ICE
LED
OFF ICE
</t>
    </r>
    <r>
      <rPr>
        <sz val="9"/>
        <rFont val="Calibri"/>
        <family val="2"/>
        <charset val="238"/>
        <scheme val="major"/>
      </rPr>
      <t xml:space="preserve">
</t>
    </r>
  </si>
  <si>
    <t xml:space="preserve">12:45 sraz.
13:45 MOTOR ČB - ŠKODA PLZEŇ
</t>
  </si>
  <si>
    <t xml:space="preserve">11:30 sraz.
12:30 MOTOR ČB - ???
</t>
  </si>
  <si>
    <r>
      <t>7:45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8:30 - 9:45 led
9:30 -10:45 led
</t>
    </r>
  </si>
  <si>
    <r>
      <t>8:35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8:45 - 9:15 off ice
9:45 - 10:45 led
</t>
    </r>
  </si>
  <si>
    <r>
      <t>9:45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9:50 -10:15 off ice
10:45 - 11:45 led
</t>
    </r>
  </si>
  <si>
    <r>
      <t>6:20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7:00 - 8:15 led
</t>
    </r>
  </si>
  <si>
    <r>
      <t>14:45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15:00 - 15:45 off ice
16:15 - 17:15 led
</t>
    </r>
  </si>
  <si>
    <r>
      <t>13:15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13:45 -14:45 led
15:00 -15:30 off ice
</t>
    </r>
  </si>
  <si>
    <t xml:space="preserve">TURNAJ DTS PLZEŇ
</t>
  </si>
  <si>
    <t xml:space="preserve">6:20 SRAZ
6:30 ODJEZD
10:00 KLADNO - MOTOR ČB
</t>
  </si>
  <si>
    <t xml:space="preserve">12:15 sraz
13:15 MOTOR ČB - TÁBOR
</t>
  </si>
  <si>
    <t xml:space="preserve">10:30 sraz
11:30 MOTOR ČB - SLAVIA PRAHA
</t>
  </si>
  <si>
    <t xml:space="preserve">7:45 - 8:40 off ice  ZŠ GRÜNWALDOVA
</t>
  </si>
  <si>
    <t xml:space="preserve">7:00 - 8:30 off ice   ZŠ GRÜNWALDOVA
14:00 - 15:00 led
</t>
  </si>
  <si>
    <t xml:space="preserve">
 MAD BULL- MOTOR ČB
</t>
  </si>
  <si>
    <t xml:space="preserve"> 
 MOTOR ČB - Č.KRUMLOV
</t>
  </si>
  <si>
    <t xml:space="preserve">13:00 sraz
14:00 MOTOR ČB - PÍSEK
</t>
  </si>
  <si>
    <t xml:space="preserve">8:15 SRAZ
9:15 STRAKONICE - MOTOR ČB
</t>
  </si>
  <si>
    <t xml:space="preserve">12:00 sraz
13:00 MOTOR ČB - VIMPERK
</t>
  </si>
  <si>
    <t xml:space="preserve">9:15 SRAZ
10:15 MILEVSKO - MOTOR ČB
</t>
  </si>
  <si>
    <t xml:space="preserve">8:00 SRAZ
9:00 Č.KRUMLOV - MOTOR ČB
</t>
  </si>
  <si>
    <t xml:space="preserve">10:00 sraz
11:00 MOTOR ČB - PLZEŇ , 13:45 MOTOR ČB - K.VARY
</t>
  </si>
  <si>
    <r>
      <t>13:15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13:30 -14:30 led
14:45 -15:15 off ice
</t>
    </r>
  </si>
  <si>
    <r>
      <t>13:00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13:10 - 13:30 off ice
14:00 - 15:00 led
</t>
    </r>
  </si>
  <si>
    <r>
      <t>8:15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8:45 -9:45 led
</t>
    </r>
  </si>
  <si>
    <r>
      <rPr>
        <b/>
        <sz val="11"/>
        <rFont val="Calibri Light"/>
        <family val="2"/>
        <charset val="238"/>
        <scheme val="minor"/>
      </rPr>
      <t>7:45 - 8:40 off ice  ZŠ GRÜNWALDOVA</t>
    </r>
    <r>
      <rPr>
        <b/>
        <sz val="11"/>
        <color rgb="FFFF0000"/>
        <rFont val="Calibri Light"/>
        <family val="2"/>
        <charset val="238"/>
        <scheme val="minor"/>
      </rPr>
      <t xml:space="preserve">
</t>
    </r>
    <r>
      <rPr>
        <b/>
        <sz val="16"/>
        <color rgb="FFFF0000"/>
        <rFont val="Calibri Light"/>
        <family val="2"/>
        <charset val="238"/>
        <scheme val="minor"/>
      </rPr>
      <t>FOCENÍ 19:30</t>
    </r>
    <r>
      <rPr>
        <b/>
        <sz val="11"/>
        <color rgb="FFFF0000"/>
        <rFont val="Calibri Light"/>
        <family val="2"/>
        <charset val="238"/>
        <scheme val="minor"/>
      </rPr>
      <t xml:space="preserve">
</t>
    </r>
  </si>
  <si>
    <t xml:space="preserve">8:30 SRAZ
9:30 PÍSEK - MOTOR ČB
</t>
  </si>
  <si>
    <t xml:space="preserve">9:00 sraz
10:00 MOTOR ČB - STRAKONICE
</t>
  </si>
  <si>
    <t xml:space="preserve">10:15 SRAZ
11:15 VIMPERK - MOTOR ČB
</t>
  </si>
  <si>
    <t xml:space="preserve">8:0 SRAZ
9:00 Č.KRUMLOV - MOTOR ČB
</t>
  </si>
  <si>
    <t xml:space="preserve">10:15sraz
11:15 MOTOR ČB - MILEVSKO
</t>
  </si>
  <si>
    <t>ZÁPAS ????</t>
  </si>
  <si>
    <t xml:space="preserve">TURNAJ BRNO
</t>
  </si>
  <si>
    <t xml:space="preserve">9:15 sraz
10:30 MOTOR ČB - SPARTA PRAHA  DTS
</t>
  </si>
  <si>
    <r>
      <t>13:45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14:00 -14:30 off ice
15:00 - 16:00 led
</t>
    </r>
  </si>
  <si>
    <r>
      <t>12:30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13:00 - 14:00 led
</t>
    </r>
  </si>
  <si>
    <r>
      <t>14:00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14:30 -15:30 led
VÁNOČNÍ ZÁPAS RODIČE - DĚTI
</t>
    </r>
  </si>
  <si>
    <t>PŘEJEME HEZKÉ VÁNOCE</t>
  </si>
  <si>
    <r>
      <t>7:45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8:15 - 9:15 led
</t>
    </r>
  </si>
  <si>
    <t xml:space="preserve">7:00 - 8:30 off ice   ZŠ GRÜNWALDOVA
17:15 -18:30 led
</t>
  </si>
  <si>
    <t xml:space="preserve">11:00  SRAZ ČÁSLAV
12:00 H.BROD - MOTOR ČB
</t>
  </si>
  <si>
    <t xml:space="preserve">10:45 sraz
11:45 MOTOR ČB - TŘEMOŠNÁ
</t>
  </si>
  <si>
    <t xml:space="preserve">13:15 SRAZ
13:30 ODJEZD
17:00  WOLVES PILSEN - MOTOR ČB
</t>
  </si>
  <si>
    <t xml:space="preserve">10:45 sraz
11:45 MOTOR ČB - VIMPERK
</t>
  </si>
  <si>
    <t xml:space="preserve">9:00 sraz
11:45 MOTOR ČB - WOLVES PILSEN
</t>
  </si>
  <si>
    <t xml:space="preserve">?? SRAZ
?? ODJEZD
?? TŘEMOŠNÁ - MOTOR ČB
</t>
  </si>
  <si>
    <t xml:space="preserve">10:15 sraz
11:15 MOTOR ČB - PLZEŇ
</t>
  </si>
  <si>
    <t xml:space="preserve">10:00 SRAZ
11:00 PÍSEK - MOTOR ČB
</t>
  </si>
  <si>
    <t xml:space="preserve">8:45 SRAZ
9:50 J.HRADEC - MOTOR ČB
</t>
  </si>
  <si>
    <t xml:space="preserve">11:15 sraz
12:15 MOTOR ČB - TÁBOR
</t>
  </si>
  <si>
    <r>
      <t>8:15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9:00 -10:00 led
10:15 - 10:45 off ice
</t>
    </r>
  </si>
  <si>
    <r>
      <t>10:25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10:30 - 10:50 off ice
11:15 - 12:15 led
</t>
    </r>
  </si>
  <si>
    <t xml:space="preserve">7:55 - 8:40 off ice  ZŠ GRÜNWALDOVA
</t>
  </si>
  <si>
    <r>
      <t>6:25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7:00 - 8:15 led
</t>
    </r>
  </si>
  <si>
    <t xml:space="preserve">7:00 - 8:40 off ice   ZŠ GRÜNWALDOVA
14:00 - 15:00 led
</t>
  </si>
  <si>
    <t xml:space="preserve">6:50 SRAZ
7:00 ODJEZD
11:30  H.KRÁLOVÉ - MOTOR ČB
</t>
  </si>
  <si>
    <t xml:space="preserve">16:15 sraz
17:30 MOTOR ČB - J.HRADEC
</t>
  </si>
  <si>
    <t xml:space="preserve">8:30 sraz          9:30 MOTOR ČB - PÍSEK
</t>
  </si>
  <si>
    <t xml:space="preserve">12:30 sraz
13:30 MOTOR ČB - TŘEMOŠNÁ
</t>
  </si>
  <si>
    <t xml:space="preserve">8:45 SRAZ
9:00 ODJEZD
12:30  WOLVES PILSEN - MOTOR ČB
</t>
  </si>
  <si>
    <t xml:space="preserve">6:30 SRAZ
6:45 ODJEZD
10:15  ŠKODA PLZEŇ - MOTOR ČB
</t>
  </si>
  <si>
    <r>
      <t>13:15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13:45 -14:45 led
15:00 -15:45 off ice
</t>
    </r>
  </si>
  <si>
    <r>
      <t>8:00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8:45 - 9:45 led
10:00 - 10:45 off ice
</t>
    </r>
  </si>
  <si>
    <r>
      <t>10:15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10:30 - 11:15 off ice
11:45 - 12:45 led
</t>
    </r>
  </si>
  <si>
    <r>
      <t>10:45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11:00 - 11:30 off ice
12:00 -13:00 led
</t>
    </r>
  </si>
  <si>
    <r>
      <t>15:15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15:30 - 15:45 off ice
16:15 - 17:15 led
</t>
    </r>
  </si>
  <si>
    <t xml:space="preserve">7:00 - 8:40 off ice   ZŠ GRÜNWALDOVA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</si>
</sst>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61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b/>
      <sz val="16"/>
      <color theme="1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b/>
      <sz val="11"/>
      <color theme="1" tint="0.14999847407452621"/>
      <name val="Calibri Light"/>
      <family val="2"/>
      <charset val="238"/>
      <scheme val="minor"/>
    </font>
    <font>
      <b/>
      <sz val="14"/>
      <color theme="1" tint="0.14999847407452621"/>
      <name val="Calibri Light"/>
      <family val="2"/>
      <charset val="238"/>
      <scheme val="minor"/>
    </font>
    <font>
      <b/>
      <sz val="14"/>
      <color rgb="FFFF0000"/>
      <name val="Calibri Light"/>
      <family val="2"/>
      <charset val="238"/>
      <scheme val="minor"/>
    </font>
    <font>
      <b/>
      <sz val="14"/>
      <color rgb="FF00B0F0"/>
      <name val="Calibri Light"/>
      <family val="2"/>
      <charset val="238"/>
      <scheme val="minor"/>
    </font>
    <font>
      <b/>
      <sz val="11"/>
      <color rgb="FFFF0000"/>
      <name val="Calibri Light"/>
      <family val="2"/>
      <charset val="238"/>
      <scheme val="minor"/>
    </font>
    <font>
      <b/>
      <sz val="14"/>
      <color rgb="FFFFC000"/>
      <name val="Calibri Light"/>
      <family val="2"/>
      <charset val="238"/>
      <scheme val="minor"/>
    </font>
    <font>
      <sz val="10"/>
      <color theme="2" tint="-0.499984740745262"/>
      <name val="Calibri"/>
      <family val="2"/>
      <charset val="238"/>
      <scheme val="major"/>
    </font>
    <font>
      <b/>
      <sz val="11"/>
      <color rgb="FF7030A0"/>
      <name val="Calibri Light"/>
      <family val="2"/>
      <charset val="238"/>
      <scheme val="minor"/>
    </font>
    <font>
      <b/>
      <sz val="14"/>
      <color rgb="FF7030A0"/>
      <name val="Calibri Light"/>
      <family val="2"/>
      <charset val="238"/>
      <scheme val="minor"/>
    </font>
    <font>
      <b/>
      <sz val="14"/>
      <color theme="5" tint="-0.249977111117893"/>
      <name val="Calibri Light"/>
      <family val="2"/>
      <charset val="238"/>
      <scheme val="minor"/>
    </font>
    <font>
      <b/>
      <sz val="11"/>
      <color theme="5" tint="-0.249977111117893"/>
      <name val="Calibri Light"/>
      <family val="2"/>
      <charset val="238"/>
      <scheme val="minor"/>
    </font>
    <font>
      <b/>
      <sz val="11"/>
      <color theme="0"/>
      <name val="Calibri Light"/>
      <family val="2"/>
      <charset val="238"/>
      <scheme val="minor"/>
    </font>
    <font>
      <b/>
      <sz val="11"/>
      <color theme="2"/>
      <name val="Calibri Light"/>
      <family val="2"/>
      <charset val="238"/>
      <scheme val="minor"/>
    </font>
    <font>
      <b/>
      <sz val="9"/>
      <name val="Calibri"/>
      <family val="2"/>
      <charset val="238"/>
      <scheme val="major"/>
    </font>
    <font>
      <b/>
      <sz val="11"/>
      <color theme="0"/>
      <name val="Calibri"/>
      <family val="2"/>
      <charset val="238"/>
      <scheme val="major"/>
    </font>
    <font>
      <b/>
      <sz val="12"/>
      <color theme="0"/>
      <name val="Calibri"/>
      <family val="2"/>
      <charset val="238"/>
      <scheme val="major"/>
    </font>
    <font>
      <b/>
      <sz val="12"/>
      <color theme="2"/>
      <name val="Calibri Light"/>
      <family val="2"/>
      <charset val="238"/>
      <scheme val="minor"/>
    </font>
    <font>
      <b/>
      <sz val="16"/>
      <color rgb="FFFF0000"/>
      <name val="Calibri Light"/>
      <family val="2"/>
      <charset val="238"/>
      <scheme val="minor"/>
    </font>
    <font>
      <b/>
      <sz val="11"/>
      <name val="Calibri Light"/>
      <family val="2"/>
      <charset val="238"/>
      <scheme val="minor"/>
    </font>
    <font>
      <sz val="16"/>
      <color theme="1"/>
      <name val="Calibri"/>
      <family val="2"/>
      <charset val="238"/>
      <scheme val="major"/>
    </font>
    <font>
      <b/>
      <sz val="16"/>
      <color theme="0"/>
      <name val="Calibri Light"/>
      <family val="2"/>
      <charset val="238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55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2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39" fillId="0" borderId="4" xfId="50" applyFont="1" applyFill="1" applyBorder="1" applyAlignment="1">
      <alignment horizontal="center" vertical="center" wrapText="1"/>
    </xf>
    <xf numFmtId="0" fontId="36" fillId="0" borderId="4" xfId="50" applyFont="1" applyFill="1" applyBorder="1" applyAlignment="1">
      <alignment horizontal="center" vertical="center" wrapText="1"/>
    </xf>
    <xf numFmtId="0" fontId="34" fillId="0" borderId="1" xfId="50" applyFont="1" applyFill="1" applyBorder="1" applyAlignment="1">
      <alignment horizontal="left" vertical="center" wrapText="1"/>
    </xf>
    <xf numFmtId="0" fontId="33" fillId="0" borderId="1" xfId="7" applyFont="1">
      <alignment vertical="top" wrapText="1"/>
    </xf>
    <xf numFmtId="0" fontId="26" fillId="0" borderId="1" xfId="50" applyFont="1" applyFill="1" applyBorder="1" applyAlignment="1">
      <alignment horizontal="left" vertical="center" wrapText="1"/>
    </xf>
    <xf numFmtId="0" fontId="35" fillId="0" borderId="1" xfId="0" applyFont="1" applyBorder="1" applyAlignment="1">
      <alignment horizontal="left" vertical="top" wrapText="1" indent="1"/>
    </xf>
    <xf numFmtId="0" fontId="38" fillId="0" borderId="1" xfId="7" applyFont="1">
      <alignment vertical="top" wrapText="1"/>
    </xf>
    <xf numFmtId="0" fontId="25" fillId="0" borderId="1" xfId="7" applyFont="1" applyAlignment="1">
      <alignment horizontal="center" vertical="center" wrapText="1"/>
    </xf>
    <xf numFmtId="0" fontId="37" fillId="0" borderId="1" xfId="7" applyFont="1">
      <alignment vertical="top" wrapText="1"/>
    </xf>
    <xf numFmtId="0" fontId="37" fillId="0" borderId="4" xfId="50" applyFont="1" applyFill="1" applyBorder="1" applyAlignment="1">
      <alignment horizontal="left" vertical="center" wrapText="1"/>
    </xf>
    <xf numFmtId="0" fontId="40" fillId="0" borderId="16" xfId="51" applyFont="1" applyFill="1" applyBorder="1" applyAlignment="1">
      <alignment vertical="top" wrapText="1"/>
    </xf>
    <xf numFmtId="0" fontId="46" fillId="0" borderId="0" xfId="0" applyFont="1">
      <alignment vertical="top"/>
    </xf>
    <xf numFmtId="0" fontId="51" fillId="37" borderId="16" xfId="51" applyFont="1" applyFill="1" applyBorder="1" applyAlignment="1">
      <alignment vertical="top" wrapText="1"/>
    </xf>
    <xf numFmtId="0" fontId="52" fillId="38" borderId="16" xfId="51" applyFont="1" applyFill="1" applyBorder="1" applyAlignment="1">
      <alignment vertical="top" wrapText="1"/>
    </xf>
    <xf numFmtId="0" fontId="54" fillId="35" borderId="0" xfId="50" applyFont="1" applyFill="1" applyBorder="1" applyAlignment="1">
      <alignment horizontal="left" vertical="center" wrapText="1"/>
    </xf>
    <xf numFmtId="0" fontId="54" fillId="35" borderId="0" xfId="50" applyFont="1" applyFill="1" applyBorder="1" applyAlignment="1">
      <alignment horizontal="center" vertical="top" wrapText="1"/>
    </xf>
    <xf numFmtId="0" fontId="55" fillId="35" borderId="0" xfId="50" applyFont="1" applyFill="1" applyBorder="1" applyAlignment="1">
      <alignment horizontal="left" vertical="center" wrapText="1"/>
    </xf>
    <xf numFmtId="0" fontId="56" fillId="38" borderId="16" xfId="51" applyFont="1" applyFill="1" applyBorder="1" applyAlignment="1">
      <alignment vertical="top" wrapText="1"/>
    </xf>
    <xf numFmtId="0" fontId="44" fillId="0" borderId="16" xfId="51" applyFont="1" applyFill="1" applyBorder="1" applyAlignment="1">
      <alignment vertical="top" wrapText="1"/>
    </xf>
    <xf numFmtId="0" fontId="24" fillId="0" borderId="0" xfId="0" applyFont="1" applyAlignment="1">
      <alignment vertical="center"/>
    </xf>
    <xf numFmtId="0" fontId="59" fillId="0" borderId="1" xfId="7" applyFont="1" applyAlignment="1">
      <alignment horizontal="center" vertical="center" wrapText="1"/>
    </xf>
    <xf numFmtId="0" fontId="40" fillId="39" borderId="16" xfId="51" applyFont="1" applyFill="1" applyBorder="1" applyAlignment="1">
      <alignment vertical="top" wrapText="1"/>
    </xf>
    <xf numFmtId="0" fontId="60" fillId="37" borderId="16" xfId="51" applyFont="1" applyFill="1" applyBorder="1" applyAlignment="1">
      <alignment vertical="top" wrapText="1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</cellXfs>
  <cellStyles count="52">
    <cellStyle name="20 % – Zvýraznění 1" xfId="27" builtinId="30" customBuiltin="1"/>
    <cellStyle name="20 % – Zvýraznění 2" xfId="31" builtinId="34" customBuiltin="1"/>
    <cellStyle name="20 % – Zvýraznění 3" xfId="35" builtinId="38" customBuiltin="1"/>
    <cellStyle name="20 % – Zvýraznění 4" xfId="39" builtinId="42" customBuiltin="1"/>
    <cellStyle name="20 % – Zvýraznění 5" xfId="43" builtinId="46" customBuiltin="1"/>
    <cellStyle name="20 % – Zvýraznění 6" xfId="47" builtinId="50" customBuiltin="1"/>
    <cellStyle name="40 % – Zvýraznění 1" xfId="28" builtinId="31" customBuiltin="1"/>
    <cellStyle name="40 % – Zvýraznění 2" xfId="32" builtinId="35" customBuiltin="1"/>
    <cellStyle name="40 % – Zvýraznění 3" xfId="36" builtinId="39" customBuiltin="1"/>
    <cellStyle name="40 % – Zvýraznění 4" xfId="40" builtinId="43" customBuiltin="1"/>
    <cellStyle name="40 % – Zvýraznění 5" xfId="44" builtinId="47" customBuiltin="1"/>
    <cellStyle name="40 % – Zvýraznění 6" xfId="48" builtinId="51" customBuiltin="1"/>
    <cellStyle name="60 % – Zvýraznění 1" xfId="29" builtinId="32" customBuiltin="1"/>
    <cellStyle name="60 % – Zvýraznění 2" xfId="33" builtinId="36" customBuiltin="1"/>
    <cellStyle name="60 % – Zvýraznění 3" xfId="37" builtinId="40" customBuiltin="1"/>
    <cellStyle name="60 % – Zvýraznění 4" xfId="41" builtinId="44" customBuiltin="1"/>
    <cellStyle name="60 % – Zvýraznění 5" xfId="45" builtinId="48" customBuiltin="1"/>
    <cellStyle name="60 % – Zvýraznění 6" xfId="49" builtinId="52" customBuiltin="1"/>
    <cellStyle name="Celkem" xfId="25" builtinId="25" customBuiltin="1"/>
    <cellStyle name="Čárka" xfId="9" builtinId="3" customBuiltin="1"/>
    <cellStyle name="Čárky bez des. míst" xfId="10" builtinId="6" customBuiltin="1"/>
    <cellStyle name="Kontrolní buňka" xfId="21" builtinId="23" customBuiltin="1"/>
    <cellStyle name="Měna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oznámka" xfId="23" builtinId="10" customBuiltin="1"/>
    <cellStyle name="Procenta" xfId="13" builtinId="5" customBuiltin="1"/>
    <cellStyle name="Propojená buňka" xfId="20" builtinId="24" customBuiltin="1"/>
    <cellStyle name="Pruhované" xfId="51" xr:uid="{70A53A2F-CEDE-47B5-9E39-170A7D4A917D}"/>
    <cellStyle name="Správně" xfId="14" builtinId="26" customBuiltin="1"/>
    <cellStyle name="Špatně" xfId="15" builtinId="27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6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00B050"/>
    <pageSetUpPr fitToPage="1"/>
  </sheetPr>
  <dimension ref="B1:L13"/>
  <sheetViews>
    <sheetView showGridLines="0" showRuler="0" topLeftCell="A4" zoomScale="85" zoomScaleNormal="85" workbookViewId="0">
      <selection activeCell="D9" sqref="D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17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5" customHeight="1" x14ac:dyDescent="0.25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 x14ac:dyDescent="0.25">
      <c r="B5" s="29"/>
      <c r="C5" s="29"/>
      <c r="D5" s="29"/>
      <c r="E5" s="33"/>
      <c r="F5" s="33"/>
      <c r="G5" s="28"/>
      <c r="H5" s="28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 x14ac:dyDescent="0.25">
      <c r="B7" s="40" t="s">
        <v>29</v>
      </c>
      <c r="C7" s="40" t="s">
        <v>27</v>
      </c>
      <c r="D7" s="40" t="s">
        <v>31</v>
      </c>
      <c r="E7" s="8" t="s">
        <v>7</v>
      </c>
      <c r="F7" s="40" t="s">
        <v>28</v>
      </c>
      <c r="G7" s="8" t="s">
        <v>7</v>
      </c>
      <c r="H7" s="8" t="s">
        <v>7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 x14ac:dyDescent="0.25">
      <c r="B9" s="40" t="s">
        <v>25</v>
      </c>
      <c r="C9" s="40" t="s">
        <v>27</v>
      </c>
      <c r="D9" s="40" t="s">
        <v>32</v>
      </c>
      <c r="E9" s="40" t="s">
        <v>26</v>
      </c>
      <c r="F9" s="40" t="s">
        <v>28</v>
      </c>
      <c r="G9" s="8" t="s">
        <v>7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 x14ac:dyDescent="0.25">
      <c r="B11" s="40" t="s">
        <v>25</v>
      </c>
      <c r="C11" s="40" t="s">
        <v>27</v>
      </c>
      <c r="D11" s="40" t="s">
        <v>30</v>
      </c>
      <c r="E11" s="40" t="s">
        <v>26</v>
      </c>
      <c r="F11" s="40" t="s">
        <v>28</v>
      </c>
      <c r="G11" s="8" t="s">
        <v>7</v>
      </c>
      <c r="H11" s="8" t="s">
        <v>7</v>
      </c>
      <c r="I11" s="41"/>
      <c r="J11" s="12"/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 x14ac:dyDescent="0.25">
      <c r="B13" s="40" t="s">
        <v>25</v>
      </c>
      <c r="C13" s="40" t="s">
        <v>27</v>
      </c>
      <c r="D13" s="40" t="s">
        <v>33</v>
      </c>
      <c r="E13" s="40" t="s">
        <v>26</v>
      </c>
      <c r="F13" s="40" t="s">
        <v>28</v>
      </c>
      <c r="G13" s="8" t="s">
        <v>7</v>
      </c>
      <c r="H13" s="28"/>
    </row>
  </sheetData>
  <mergeCells count="2">
    <mergeCell ref="C1:D1"/>
    <mergeCell ref="C2:D2"/>
  </mergeCells>
  <conditionalFormatting sqref="B4:H4">
    <cfRule type="expression" dxfId="59" priority="1">
      <formula>ČísloZobrazenéhoMěsíce&lt;&gt;MONTH(B4)</formula>
    </cfRule>
  </conditionalFormatting>
  <conditionalFormatting sqref="B6:H6">
    <cfRule type="expression" dxfId="58" priority="5">
      <formula>ČísloZobrazenéhoMěsíce&lt;&gt;MONTH(B6)</formula>
    </cfRule>
  </conditionalFormatting>
  <conditionalFormatting sqref="B8:H8">
    <cfRule type="expression" dxfId="57" priority="4">
      <formula>ČísloZobrazenéhoMěsíce&lt;&gt;MONTH(B8)</formula>
    </cfRule>
  </conditionalFormatting>
  <conditionalFormatting sqref="B10:H10">
    <cfRule type="expression" dxfId="56" priority="3">
      <formula>ČísloZobrazenéhoMěsíce&lt;&gt;MONTH(B10)</formula>
    </cfRule>
  </conditionalFormatting>
  <conditionalFormatting sqref="B12:H12">
    <cfRule type="expression" dxfId="5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F7" sqref="F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5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46048</v>
      </c>
      <c r="C3" s="17">
        <v>46049</v>
      </c>
      <c r="D3" s="18">
        <v>46050</v>
      </c>
      <c r="E3" s="17">
        <v>46051</v>
      </c>
      <c r="F3" s="18">
        <v>46052</v>
      </c>
      <c r="G3" s="17">
        <v>46053</v>
      </c>
      <c r="H3" s="19">
        <v>46054</v>
      </c>
    </row>
    <row r="4" spans="2:12" s="5" customFormat="1" ht="16.5" customHeight="1" x14ac:dyDescent="0.25">
      <c r="B4" s="15">
        <f t="array" ref="B4:H4">INDEX(kalendář,ndx+0)</f>
        <v>46048</v>
      </c>
      <c r="C4" s="15">
        <v>46049</v>
      </c>
      <c r="D4" s="15">
        <v>46050</v>
      </c>
      <c r="E4" s="15">
        <v>46051</v>
      </c>
      <c r="F4" s="15">
        <v>46052</v>
      </c>
      <c r="G4" s="15">
        <v>46053</v>
      </c>
      <c r="H4" s="15">
        <v>46054</v>
      </c>
    </row>
    <row r="5" spans="2:12" s="7" customFormat="1" ht="75.75" customHeight="1" x14ac:dyDescent="0.25">
      <c r="B5" s="33"/>
      <c r="C5" s="33"/>
      <c r="D5" s="33"/>
      <c r="E5" s="34"/>
      <c r="F5" s="35"/>
      <c r="G5" s="32"/>
      <c r="H5" s="44" t="s">
        <v>109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15">
        <f t="array" ref="B6:H6">INDEX(kalendář,ndx+1)</f>
        <v>46055</v>
      </c>
      <c r="C6" s="15">
        <v>46056</v>
      </c>
      <c r="D6" s="15">
        <v>46057</v>
      </c>
      <c r="E6" s="15">
        <v>46058</v>
      </c>
      <c r="F6" s="15">
        <v>46059</v>
      </c>
      <c r="G6" s="15">
        <v>46060</v>
      </c>
      <c r="H6" s="15">
        <v>46061</v>
      </c>
      <c r="J6" s="9"/>
      <c r="K6" s="9"/>
      <c r="L6" s="14"/>
    </row>
    <row r="7" spans="2:12" s="7" customFormat="1" ht="75.75" customHeight="1" x14ac:dyDescent="0.25">
      <c r="B7" s="40" t="s">
        <v>115</v>
      </c>
      <c r="C7" s="40" t="s">
        <v>111</v>
      </c>
      <c r="D7" s="40" t="s">
        <v>103</v>
      </c>
      <c r="E7" s="40" t="s">
        <v>116</v>
      </c>
      <c r="F7" s="47" t="s">
        <v>106</v>
      </c>
      <c r="G7" s="20" t="s">
        <v>7</v>
      </c>
      <c r="H7" s="47" t="s">
        <v>107</v>
      </c>
      <c r="J7" s="10"/>
      <c r="K7" s="9"/>
      <c r="L7" s="13" t="s">
        <v>10</v>
      </c>
    </row>
    <row r="8" spans="2:12" s="5" customFormat="1" ht="16.5" customHeight="1" x14ac:dyDescent="0.3">
      <c r="B8" s="15">
        <f t="array" ref="B8:H8">INDEX(kalendář,ndx+2)</f>
        <v>46062</v>
      </c>
      <c r="C8" s="15">
        <v>46063</v>
      </c>
      <c r="D8" s="15">
        <v>46064</v>
      </c>
      <c r="E8" s="15">
        <v>46065</v>
      </c>
      <c r="F8" s="15">
        <v>46066</v>
      </c>
      <c r="G8" s="15">
        <v>46067</v>
      </c>
      <c r="H8" s="15">
        <v>46068</v>
      </c>
      <c r="J8" s="9"/>
      <c r="K8" s="9"/>
      <c r="L8" s="14"/>
    </row>
    <row r="9" spans="2:12" s="7" customFormat="1" ht="75.75" customHeight="1" x14ac:dyDescent="0.25">
      <c r="B9" s="20" t="s">
        <v>7</v>
      </c>
      <c r="C9" s="40" t="s">
        <v>62</v>
      </c>
      <c r="D9" s="40" t="s">
        <v>113</v>
      </c>
      <c r="E9" s="40" t="s">
        <v>112</v>
      </c>
      <c r="F9" s="40" t="s">
        <v>114</v>
      </c>
      <c r="G9" s="20" t="s">
        <v>7</v>
      </c>
      <c r="H9" s="20" t="s">
        <v>7</v>
      </c>
      <c r="J9" s="11"/>
      <c r="K9" s="9"/>
      <c r="L9" s="13" t="s">
        <v>12</v>
      </c>
    </row>
    <row r="10" spans="2:12" s="5" customFormat="1" ht="16.5" customHeight="1" x14ac:dyDescent="0.3">
      <c r="B10" s="15">
        <f t="array" ref="B10:H10">INDEX(kalendář,ndx+3)</f>
        <v>46069</v>
      </c>
      <c r="C10" s="15">
        <v>46070</v>
      </c>
      <c r="D10" s="15">
        <v>46071</v>
      </c>
      <c r="E10" s="15">
        <v>46072</v>
      </c>
      <c r="F10" s="15">
        <v>46073</v>
      </c>
      <c r="G10" s="15">
        <v>46074</v>
      </c>
      <c r="H10" s="15">
        <v>46075</v>
      </c>
      <c r="J10" s="9"/>
      <c r="K10" s="9"/>
      <c r="L10" s="14"/>
    </row>
    <row r="11" spans="2:12" s="7" customFormat="1" ht="75.75" customHeight="1" x14ac:dyDescent="0.25">
      <c r="B11" s="40" t="s">
        <v>56</v>
      </c>
      <c r="C11" s="40" t="s">
        <v>111</v>
      </c>
      <c r="D11" s="40" t="s">
        <v>103</v>
      </c>
      <c r="E11" s="40" t="s">
        <v>116</v>
      </c>
      <c r="F11" s="40" t="s">
        <v>103</v>
      </c>
      <c r="G11" s="44" t="s">
        <v>110</v>
      </c>
      <c r="H11" s="20" t="s">
        <v>7</v>
      </c>
      <c r="J11" s="12" t="s">
        <v>49</v>
      </c>
      <c r="K11" s="9"/>
      <c r="L11" s="13" t="s">
        <v>14</v>
      </c>
    </row>
    <row r="12" spans="2:12" s="5" customFormat="1" ht="16.5" customHeight="1" x14ac:dyDescent="0.25">
      <c r="B12" s="15">
        <f t="array" ref="B12:H12">INDEX(kalendář,ndx+4)</f>
        <v>46076</v>
      </c>
      <c r="C12" s="15">
        <v>46077</v>
      </c>
      <c r="D12" s="15">
        <v>46078</v>
      </c>
      <c r="E12" s="15">
        <v>46079</v>
      </c>
      <c r="F12" s="15">
        <v>46080</v>
      </c>
      <c r="G12" s="15">
        <v>46081</v>
      </c>
      <c r="H12" s="15">
        <v>46082</v>
      </c>
    </row>
    <row r="13" spans="2:12" s="7" customFormat="1" ht="75.75" customHeight="1" x14ac:dyDescent="0.25">
      <c r="B13" s="20" t="s">
        <v>7</v>
      </c>
      <c r="C13" s="40" t="s">
        <v>111</v>
      </c>
      <c r="D13" s="40" t="s">
        <v>103</v>
      </c>
      <c r="E13" s="40" t="s">
        <v>104</v>
      </c>
      <c r="F13" s="40" t="s">
        <v>103</v>
      </c>
      <c r="G13" s="47" t="s">
        <v>108</v>
      </c>
      <c r="H13" s="33"/>
    </row>
  </sheetData>
  <mergeCells count="2">
    <mergeCell ref="C1:D1"/>
    <mergeCell ref="C2:D2"/>
  </mergeCells>
  <conditionalFormatting sqref="B4:H4">
    <cfRule type="expression" dxfId="14" priority="1">
      <formula>ČísloZobrazenéhoMěsíce&lt;&gt;MONTH(B4)</formula>
    </cfRule>
  </conditionalFormatting>
  <conditionalFormatting sqref="B6:H6">
    <cfRule type="expression" dxfId="13" priority="5">
      <formula>ČísloZobrazenéhoMěsíce&lt;&gt;MONTH(B6)</formula>
    </cfRule>
  </conditionalFormatting>
  <conditionalFormatting sqref="B8:H8">
    <cfRule type="expression" dxfId="12" priority="4">
      <formula>ČísloZobrazenéhoMěsíce&lt;&gt;MONTH(B8)</formula>
    </cfRule>
  </conditionalFormatting>
  <conditionalFormatting sqref="B10:H10">
    <cfRule type="expression" dxfId="11" priority="3">
      <formula>ČísloZobrazenéhoMěsíce&lt;&gt;MONTH(B10)</formula>
    </cfRule>
  </conditionalFormatting>
  <conditionalFormatting sqref="B12:H12">
    <cfRule type="expression" dxfId="1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zoomScale="85" zoomScaleNormal="85" workbookViewId="0">
      <selection activeCell="J9" sqref="J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16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46076</v>
      </c>
      <c r="C3" s="17">
        <v>46077</v>
      </c>
      <c r="D3" s="18">
        <v>46078</v>
      </c>
      <c r="E3" s="17">
        <v>46079</v>
      </c>
      <c r="F3" s="18">
        <v>46080</v>
      </c>
      <c r="G3" s="17">
        <v>46081</v>
      </c>
      <c r="H3" s="19">
        <v>46082</v>
      </c>
    </row>
    <row r="4" spans="2:12" s="5" customFormat="1" ht="16.5" customHeight="1" x14ac:dyDescent="0.25">
      <c r="B4" s="15">
        <f t="array" ref="B4:H4">INDEX(kalendář,ndx+0)</f>
        <v>46076</v>
      </c>
      <c r="C4" s="15">
        <v>46077</v>
      </c>
      <c r="D4" s="15">
        <v>46078</v>
      </c>
      <c r="E4" s="15">
        <v>46079</v>
      </c>
      <c r="F4" s="15">
        <v>46080</v>
      </c>
      <c r="G4" s="15">
        <v>46081</v>
      </c>
      <c r="H4" s="15">
        <v>46082</v>
      </c>
    </row>
    <row r="5" spans="2:12" s="7" customFormat="1" ht="75.75" customHeight="1" x14ac:dyDescent="0.25">
      <c r="B5" s="29"/>
      <c r="C5" s="29"/>
      <c r="D5" s="29"/>
      <c r="E5" s="29"/>
      <c r="F5" s="29"/>
      <c r="G5" s="39"/>
      <c r="H5" s="37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46083</v>
      </c>
      <c r="C6" s="6">
        <v>46084</v>
      </c>
      <c r="D6" s="6">
        <v>46085</v>
      </c>
      <c r="E6" s="6">
        <v>46086</v>
      </c>
      <c r="F6" s="6">
        <v>46087</v>
      </c>
      <c r="G6" s="6">
        <v>46088</v>
      </c>
      <c r="H6" s="6">
        <v>46089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39"/>
      <c r="F7" s="29"/>
      <c r="G7" s="39"/>
      <c r="H7" s="37"/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46090</v>
      </c>
      <c r="C8" s="6">
        <v>46091</v>
      </c>
      <c r="D8" s="6">
        <v>46092</v>
      </c>
      <c r="E8" s="6">
        <v>46093</v>
      </c>
      <c r="F8" s="6">
        <v>46094</v>
      </c>
      <c r="G8" s="6">
        <v>46095</v>
      </c>
      <c r="H8" s="6">
        <v>46096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39"/>
      <c r="F9" s="29"/>
      <c r="G9" s="39"/>
      <c r="H9" s="37"/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46097</v>
      </c>
      <c r="C10" s="6">
        <v>46098</v>
      </c>
      <c r="D10" s="6">
        <v>46099</v>
      </c>
      <c r="E10" s="6">
        <v>46100</v>
      </c>
      <c r="F10" s="6">
        <v>46101</v>
      </c>
      <c r="G10" s="6">
        <v>46102</v>
      </c>
      <c r="H10" s="6">
        <v>46103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39"/>
      <c r="H11" s="37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46104</v>
      </c>
      <c r="C12" s="6">
        <v>46105</v>
      </c>
      <c r="D12" s="6">
        <v>46106</v>
      </c>
      <c r="E12" s="6">
        <v>46107</v>
      </c>
      <c r="F12" s="6">
        <v>46108</v>
      </c>
      <c r="G12" s="6">
        <v>46109</v>
      </c>
      <c r="H12" s="6">
        <v>46110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2">
    <mergeCell ref="C1:D1"/>
    <mergeCell ref="C2:D2"/>
  </mergeCells>
  <conditionalFormatting sqref="B4:H4">
    <cfRule type="expression" dxfId="9" priority="1">
      <formula>ČísloZobrazenéhoMěsíce&lt;&gt;MONTH(B4)</formula>
    </cfRule>
  </conditionalFormatting>
  <conditionalFormatting sqref="B6:H6">
    <cfRule type="expression" dxfId="8" priority="5">
      <formula>ČísloZobrazenéhoMěsíce&lt;&gt;MONTH(B6)</formula>
    </cfRule>
  </conditionalFormatting>
  <conditionalFormatting sqref="B8:H8">
    <cfRule type="expression" dxfId="7" priority="4">
      <formula>ČísloZobrazenéhoMěsíce&lt;&gt;MONTH(B8)</formula>
    </cfRule>
  </conditionalFormatting>
  <conditionalFormatting sqref="B10:H10">
    <cfRule type="expression" dxfId="6" priority="3">
      <formula>ČísloZobrazenéhoMěsíce&lt;&gt;MONTH(B10)</formula>
    </cfRule>
  </conditionalFormatting>
  <conditionalFormatting sqref="B12:H12">
    <cfRule type="expression" dxfId="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zoomScaleNormal="100" workbookViewId="0">
      <selection activeCell="B3" sqref="B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15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46104</v>
      </c>
      <c r="C3" s="17">
        <v>46105</v>
      </c>
      <c r="D3" s="18">
        <v>46106</v>
      </c>
      <c r="E3" s="17">
        <v>46107</v>
      </c>
      <c r="F3" s="18">
        <v>46108</v>
      </c>
      <c r="G3" s="17">
        <v>46109</v>
      </c>
      <c r="H3" s="19">
        <v>46110</v>
      </c>
    </row>
    <row r="4" spans="2:12" s="5" customFormat="1" ht="16.5" customHeight="1" x14ac:dyDescent="0.25">
      <c r="B4" s="15">
        <f t="array" ref="B4:H4">INDEX(kalendář,ndx+0)</f>
        <v>46111</v>
      </c>
      <c r="C4" s="15">
        <v>46112</v>
      </c>
      <c r="D4" s="15">
        <v>46113</v>
      </c>
      <c r="E4" s="15">
        <v>46114</v>
      </c>
      <c r="F4" s="15">
        <v>46115</v>
      </c>
      <c r="G4" s="15">
        <v>46116</v>
      </c>
      <c r="H4" s="15">
        <v>46117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46118</v>
      </c>
      <c r="C6" s="6">
        <v>46119</v>
      </c>
      <c r="D6" s="6">
        <v>46120</v>
      </c>
      <c r="E6" s="6">
        <v>46121</v>
      </c>
      <c r="F6" s="6">
        <v>46122</v>
      </c>
      <c r="G6" s="6">
        <v>46123</v>
      </c>
      <c r="H6" s="6">
        <v>46124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46125</v>
      </c>
      <c r="C8" s="6">
        <v>46126</v>
      </c>
      <c r="D8" s="6">
        <v>46127</v>
      </c>
      <c r="E8" s="6">
        <v>46128</v>
      </c>
      <c r="F8" s="6">
        <v>46129</v>
      </c>
      <c r="G8" s="6">
        <v>46130</v>
      </c>
      <c r="H8" s="6">
        <v>46131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46132</v>
      </c>
      <c r="C10" s="6">
        <v>46133</v>
      </c>
      <c r="D10" s="6">
        <v>46134</v>
      </c>
      <c r="E10" s="6">
        <v>46135</v>
      </c>
      <c r="F10" s="6">
        <v>46136</v>
      </c>
      <c r="G10" s="6">
        <v>46137</v>
      </c>
      <c r="H10" s="6">
        <v>46138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46139</v>
      </c>
      <c r="C12" s="6">
        <v>46140</v>
      </c>
      <c r="D12" s="6">
        <v>46141</v>
      </c>
      <c r="E12" s="6">
        <v>46142</v>
      </c>
      <c r="F12" s="6">
        <v>46143</v>
      </c>
      <c r="G12" s="6">
        <v>46144</v>
      </c>
      <c r="H12" s="6">
        <v>46145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2">
    <mergeCell ref="C1:D1"/>
    <mergeCell ref="C2:D2"/>
  </mergeCells>
  <conditionalFormatting sqref="B4:H4">
    <cfRule type="expression" dxfId="4" priority="1">
      <formula>ČísloZobrazenéhoMěsíce&lt;&gt;MONTH(B4)</formula>
    </cfRule>
  </conditionalFormatting>
  <conditionalFormatting sqref="B6:H6">
    <cfRule type="expression" dxfId="3" priority="5">
      <formula>ČísloZobrazenéhoMěsíce&lt;&gt;MONTH(B6)</formula>
    </cfRule>
  </conditionalFormatting>
  <conditionalFormatting sqref="B8:H8">
    <cfRule type="expression" dxfId="2" priority="4">
      <formula>ČísloZobrazenéhoMěsíce&lt;&gt;MONTH(B8)</formula>
    </cfRule>
  </conditionalFormatting>
  <conditionalFormatting sqref="B10:H10">
    <cfRule type="expression" dxfId="1" priority="3">
      <formula>ČísloZobrazenéhoMěsíce&lt;&gt;MONTH(B10)</formula>
    </cfRule>
  </conditionalFormatting>
  <conditionalFormatting sqref="B12:H12">
    <cfRule type="expression" dxfId="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  <dataValidation allowBlank="1" showInputMessage="1" showErrorMessage="1" prompt="Do této buňky zadejte denní poznámky. Řádky 5, 7, 9, 11, 13 a 15 obsahují buňky pod dnem v týdnu určené pro denní poznámky." sqref="B5" xr:uid="{F3AC5A7F-C50F-4ADD-A756-82263EFD98D4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00B050"/>
    <pageSetUpPr fitToPage="1"/>
  </sheetPr>
  <dimension ref="B1:L13"/>
  <sheetViews>
    <sheetView showGridLines="0" showRuler="0" topLeftCell="A4" zoomScale="85" zoomScaleNormal="85" workbookViewId="0">
      <selection activeCell="D7" sqref="D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18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5" customHeight="1" x14ac:dyDescent="0.25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 x14ac:dyDescent="0.25">
      <c r="B5" s="29"/>
      <c r="C5" s="29"/>
      <c r="D5" s="29"/>
      <c r="E5" s="29"/>
      <c r="F5" s="29"/>
      <c r="G5" s="31"/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 x14ac:dyDescent="0.25">
      <c r="B7" s="40" t="s">
        <v>25</v>
      </c>
      <c r="C7" s="40" t="s">
        <v>27</v>
      </c>
      <c r="D7" s="40" t="s">
        <v>30</v>
      </c>
      <c r="E7" s="40" t="s">
        <v>26</v>
      </c>
      <c r="F7" s="40" t="s">
        <v>28</v>
      </c>
      <c r="G7" s="8" t="s">
        <v>7</v>
      </c>
      <c r="H7" s="8" t="s">
        <v>7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 x14ac:dyDescent="0.25">
      <c r="B9" s="40" t="s">
        <v>25</v>
      </c>
      <c r="C9" s="40" t="s">
        <v>27</v>
      </c>
      <c r="D9" s="40" t="s">
        <v>32</v>
      </c>
      <c r="E9" s="40" t="s">
        <v>26</v>
      </c>
      <c r="F9" s="40" t="s">
        <v>28</v>
      </c>
      <c r="G9" s="8" t="s">
        <v>7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 x14ac:dyDescent="0.25">
      <c r="B11" s="40" t="s">
        <v>25</v>
      </c>
      <c r="C11" s="40" t="s">
        <v>27</v>
      </c>
      <c r="D11" s="40" t="s">
        <v>30</v>
      </c>
      <c r="E11" s="40" t="s">
        <v>26</v>
      </c>
      <c r="F11" s="40" t="s">
        <v>28</v>
      </c>
      <c r="G11" s="8" t="s">
        <v>7</v>
      </c>
      <c r="H11" s="8" t="s">
        <v>7</v>
      </c>
      <c r="J11" s="12"/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 x14ac:dyDescent="0.25">
      <c r="B13" s="40" t="s">
        <v>25</v>
      </c>
      <c r="C13" s="40" t="s">
        <v>27</v>
      </c>
      <c r="D13" s="40" t="s">
        <v>32</v>
      </c>
      <c r="E13" s="40" t="s">
        <v>26</v>
      </c>
      <c r="F13" s="8" t="s">
        <v>7</v>
      </c>
      <c r="G13" s="8" t="s">
        <v>7</v>
      </c>
      <c r="H13" s="8" t="s">
        <v>7</v>
      </c>
    </row>
  </sheetData>
  <mergeCells count="2">
    <mergeCell ref="C1:D1"/>
    <mergeCell ref="C2:D2"/>
  </mergeCells>
  <conditionalFormatting sqref="B4:H4">
    <cfRule type="expression" dxfId="54" priority="1">
      <formula>ČísloZobrazenéhoMěsíce&lt;&gt;MONTH(B4)</formula>
    </cfRule>
  </conditionalFormatting>
  <conditionalFormatting sqref="B6:H6">
    <cfRule type="expression" dxfId="53" priority="5">
      <formula>ČísloZobrazenéhoMěsíce&lt;&gt;MONTH(B6)</formula>
    </cfRule>
  </conditionalFormatting>
  <conditionalFormatting sqref="B8:H8">
    <cfRule type="expression" dxfId="52" priority="4">
      <formula>ČísloZobrazenéhoMěsíce&lt;&gt;MONTH(B8)</formula>
    </cfRule>
  </conditionalFormatting>
  <conditionalFormatting sqref="B10:H10">
    <cfRule type="expression" dxfId="51" priority="3">
      <formula>ČísloZobrazenéhoMěsíce&lt;&gt;MONTH(B10)</formula>
    </cfRule>
  </conditionalFormatting>
  <conditionalFormatting sqref="B12:H12">
    <cfRule type="expression" dxfId="5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00B050"/>
    <pageSetUpPr fitToPage="1"/>
  </sheetPr>
  <dimension ref="B1:L13"/>
  <sheetViews>
    <sheetView showGridLines="0" showRuler="0" zoomScaleNormal="100" workbookViewId="0">
      <selection activeCell="G31" sqref="G3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6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5" customHeight="1" x14ac:dyDescent="0.25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 x14ac:dyDescent="0.25">
      <c r="B5" s="38"/>
      <c r="C5" s="38"/>
      <c r="D5" s="38"/>
      <c r="E5" s="38"/>
      <c r="F5" s="38"/>
      <c r="G5" s="38"/>
      <c r="H5" s="38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 x14ac:dyDescent="0.25">
      <c r="B7" s="38"/>
      <c r="C7" s="38"/>
      <c r="D7" s="38"/>
      <c r="E7" s="38"/>
      <c r="F7" s="38"/>
      <c r="G7" s="38"/>
      <c r="H7" s="38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 x14ac:dyDescent="0.25">
      <c r="B9" s="38"/>
      <c r="C9" s="38"/>
      <c r="D9" s="38"/>
      <c r="E9" s="38"/>
      <c r="F9" s="38"/>
      <c r="G9" s="38"/>
      <c r="H9" s="38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 x14ac:dyDescent="0.25">
      <c r="B11" s="36"/>
      <c r="C11" s="36"/>
      <c r="D11" s="36"/>
      <c r="E11" s="36"/>
      <c r="F11" s="36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 x14ac:dyDescent="0.25">
      <c r="B13" s="36"/>
      <c r="C13" s="12" t="s">
        <v>34</v>
      </c>
      <c r="D13" s="12" t="s">
        <v>35</v>
      </c>
      <c r="E13" s="12" t="s">
        <v>36</v>
      </c>
      <c r="F13" s="8" t="s">
        <v>7</v>
      </c>
      <c r="G13" s="8" t="s">
        <v>7</v>
      </c>
      <c r="H13" s="8" t="s">
        <v>7</v>
      </c>
    </row>
  </sheetData>
  <mergeCells count="2">
    <mergeCell ref="C1:D1"/>
    <mergeCell ref="C2:D2"/>
  </mergeCells>
  <conditionalFormatting sqref="B4:H4">
    <cfRule type="expression" dxfId="49" priority="1">
      <formula>ČísloZobrazenéhoMěsíce&lt;&gt;MONTH(B4)</formula>
    </cfRule>
  </conditionalFormatting>
  <conditionalFormatting sqref="B6:H6">
    <cfRule type="expression" dxfId="48" priority="5">
      <formula>ČísloZobrazenéhoMěsíce&lt;&gt;MONTH(B6)</formula>
    </cfRule>
  </conditionalFormatting>
  <conditionalFormatting sqref="B8:H8">
    <cfRule type="expression" dxfId="47" priority="4">
      <formula>ČísloZobrazenéhoMěsíce&lt;&gt;MONTH(B8)</formula>
    </cfRule>
  </conditionalFormatting>
  <conditionalFormatting sqref="B10:H10">
    <cfRule type="expression" dxfId="46" priority="3">
      <formula>ČísloZobrazenéhoMěsíce&lt;&gt;MONTH(B10)</formula>
    </cfRule>
  </conditionalFormatting>
  <conditionalFormatting sqref="B12:H12">
    <cfRule type="expression" dxfId="45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00B050"/>
    <pageSetUpPr fitToPage="1"/>
  </sheetPr>
  <dimension ref="B1:L13"/>
  <sheetViews>
    <sheetView showGridLines="0" showRuler="0" topLeftCell="A5" zoomScale="85" zoomScaleNormal="85" workbookViewId="0">
      <selection activeCell="J11" sqref="J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20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5" customHeight="1" x14ac:dyDescent="0.25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 x14ac:dyDescent="0.25">
      <c r="B5" s="40"/>
      <c r="C5" s="40"/>
      <c r="D5" s="29"/>
      <c r="E5" s="36"/>
      <c r="F5" s="8" t="s">
        <v>7</v>
      </c>
      <c r="G5" s="8" t="s">
        <v>7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 x14ac:dyDescent="0.25">
      <c r="B7" s="40" t="s">
        <v>37</v>
      </c>
      <c r="C7" s="40" t="s">
        <v>38</v>
      </c>
      <c r="D7" s="40" t="s">
        <v>40</v>
      </c>
      <c r="E7" s="43" t="s">
        <v>45</v>
      </c>
      <c r="F7" s="40" t="s">
        <v>39</v>
      </c>
      <c r="G7" s="8" t="s">
        <v>7</v>
      </c>
      <c r="H7" s="8" t="s">
        <v>7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 x14ac:dyDescent="0.25">
      <c r="B9" s="43" t="s">
        <v>50</v>
      </c>
      <c r="C9" s="40" t="s">
        <v>41</v>
      </c>
      <c r="D9" s="40" t="s">
        <v>42</v>
      </c>
      <c r="E9" s="43" t="s">
        <v>46</v>
      </c>
      <c r="F9" s="40" t="s">
        <v>43</v>
      </c>
      <c r="G9" s="8" t="s">
        <v>7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 x14ac:dyDescent="0.25">
      <c r="B11" s="40" t="s">
        <v>44</v>
      </c>
      <c r="C11" s="40" t="s">
        <v>40</v>
      </c>
      <c r="D11" s="43" t="s">
        <v>51</v>
      </c>
      <c r="E11" s="8" t="s">
        <v>7</v>
      </c>
      <c r="F11" s="40" t="s">
        <v>40</v>
      </c>
      <c r="G11" s="42" t="s">
        <v>47</v>
      </c>
      <c r="H11" s="8" t="s">
        <v>7</v>
      </c>
      <c r="J11" s="12" t="s">
        <v>49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 x14ac:dyDescent="0.25">
      <c r="B13" s="40" t="s">
        <v>52</v>
      </c>
      <c r="C13" s="40" t="s">
        <v>53</v>
      </c>
      <c r="D13" s="42" t="s">
        <v>48</v>
      </c>
      <c r="E13" s="40" t="s">
        <v>54</v>
      </c>
      <c r="F13" s="8" t="s">
        <v>7</v>
      </c>
      <c r="G13" s="8" t="s">
        <v>7</v>
      </c>
      <c r="H13" s="8" t="s">
        <v>7</v>
      </c>
    </row>
  </sheetData>
  <mergeCells count="2">
    <mergeCell ref="C1:D1"/>
    <mergeCell ref="C2:D2"/>
  </mergeCells>
  <conditionalFormatting sqref="B4:H4">
    <cfRule type="expression" dxfId="44" priority="1">
      <formula>ČísloZobrazenéhoMěsíce&lt;&gt;MONTH(B4)</formula>
    </cfRule>
  </conditionalFormatting>
  <conditionalFormatting sqref="B6:H6">
    <cfRule type="expression" dxfId="43" priority="5">
      <formula>ČísloZobrazenéhoMěsíce&lt;&gt;MONTH(B6)</formula>
    </cfRule>
  </conditionalFormatting>
  <conditionalFormatting sqref="B8:H8">
    <cfRule type="expression" dxfId="42" priority="4">
      <formula>ČísloZobrazenéhoMěsíce&lt;&gt;MONTH(B8)</formula>
    </cfRule>
  </conditionalFormatting>
  <conditionalFormatting sqref="B10:H10">
    <cfRule type="expression" dxfId="41" priority="3">
      <formula>ČísloZobrazenéhoMěsíce&lt;&gt;MONTH(B10)</formula>
    </cfRule>
  </conditionalFormatting>
  <conditionalFormatting sqref="B12:H12">
    <cfRule type="expression" dxfId="40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00B050"/>
    <pageSetUpPr fitToPage="1"/>
  </sheetPr>
  <dimension ref="B1:L13"/>
  <sheetViews>
    <sheetView showGridLines="0" showRuler="0" zoomScaleNormal="100" workbookViewId="0">
      <selection activeCell="G5" sqref="G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19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5" customHeight="1" x14ac:dyDescent="0.25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 x14ac:dyDescent="0.25">
      <c r="B5" s="40" t="s">
        <v>56</v>
      </c>
      <c r="C5" s="40" t="s">
        <v>57</v>
      </c>
      <c r="D5" s="40" t="s">
        <v>62</v>
      </c>
      <c r="E5" s="40" t="s">
        <v>63</v>
      </c>
      <c r="F5" s="40" t="s">
        <v>55</v>
      </c>
      <c r="G5" s="44" t="s">
        <v>59</v>
      </c>
      <c r="H5" s="27" t="s">
        <v>7</v>
      </c>
      <c r="J5" s="27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 x14ac:dyDescent="0.25">
      <c r="B7" s="40" t="s">
        <v>56</v>
      </c>
      <c r="C7" s="40" t="s">
        <v>57</v>
      </c>
      <c r="D7" s="40" t="s">
        <v>62</v>
      </c>
      <c r="E7" s="40" t="s">
        <v>63</v>
      </c>
      <c r="F7" s="40" t="s">
        <v>55</v>
      </c>
      <c r="G7" s="43" t="s">
        <v>61</v>
      </c>
      <c r="H7" s="45" t="s">
        <v>64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 x14ac:dyDescent="0.25">
      <c r="B9" s="27" t="s">
        <v>7</v>
      </c>
      <c r="C9" s="40" t="s">
        <v>57</v>
      </c>
      <c r="D9" s="42" t="s">
        <v>58</v>
      </c>
      <c r="E9" s="40" t="s">
        <v>63</v>
      </c>
      <c r="F9" s="40" t="s">
        <v>55</v>
      </c>
      <c r="G9" s="27" t="s">
        <v>7</v>
      </c>
      <c r="H9" s="43" t="s">
        <v>60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 x14ac:dyDescent="0.25">
      <c r="B11" s="40" t="s">
        <v>56</v>
      </c>
      <c r="C11" s="40" t="s">
        <v>57</v>
      </c>
      <c r="D11" s="40" t="s">
        <v>62</v>
      </c>
      <c r="E11" s="40" t="s">
        <v>63</v>
      </c>
      <c r="F11" s="40" t="s">
        <v>55</v>
      </c>
      <c r="G11" s="27" t="s">
        <v>7</v>
      </c>
      <c r="H11" s="43" t="s">
        <v>65</v>
      </c>
      <c r="J11" s="12"/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 x14ac:dyDescent="0.25">
      <c r="B13" s="40" t="s">
        <v>56</v>
      </c>
      <c r="C13" s="40" t="s">
        <v>57</v>
      </c>
      <c r="D13" s="40"/>
      <c r="E13" s="40"/>
      <c r="F13" s="40"/>
      <c r="G13" s="32"/>
      <c r="H13" s="37"/>
    </row>
  </sheetData>
  <mergeCells count="2">
    <mergeCell ref="C1:D1"/>
    <mergeCell ref="C2:D2"/>
  </mergeCells>
  <conditionalFormatting sqref="B4:H4">
    <cfRule type="expression" dxfId="39" priority="1">
      <formula>ČísloZobrazenéhoMěsíce&lt;&gt;MONTH(B4)</formula>
    </cfRule>
  </conditionalFormatting>
  <conditionalFormatting sqref="B6:H6">
    <cfRule type="expression" dxfId="38" priority="5">
      <formula>ČísloZobrazenéhoMěsíce&lt;&gt;MONTH(B6)</formula>
    </cfRule>
  </conditionalFormatting>
  <conditionalFormatting sqref="B8:H8">
    <cfRule type="expression" dxfId="37" priority="4">
      <formula>ČísloZobrazenéhoMěsíce&lt;&gt;MONTH(B8)</formula>
    </cfRule>
  </conditionalFormatting>
  <conditionalFormatting sqref="B10:H10">
    <cfRule type="expression" dxfId="36" priority="3">
      <formula>ČísloZobrazenéhoMěsíce&lt;&gt;MONTH(B10)</formula>
    </cfRule>
  </conditionalFormatting>
  <conditionalFormatting sqref="B12:H12">
    <cfRule type="expression" dxfId="35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00B050"/>
    <pageSetUpPr fitToPage="1"/>
  </sheetPr>
  <dimension ref="B1:L13"/>
  <sheetViews>
    <sheetView showGridLines="0" showRuler="0" topLeftCell="A5" zoomScale="85" zoomScaleNormal="85" workbookViewId="0">
      <selection activeCell="H5" sqref="H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21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5" customHeight="1" x14ac:dyDescent="0.25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 x14ac:dyDescent="0.25">
      <c r="B5" s="29"/>
      <c r="C5" s="36"/>
      <c r="D5" s="48" t="s">
        <v>75</v>
      </c>
      <c r="E5" s="40" t="s">
        <v>63</v>
      </c>
      <c r="F5" s="40" t="s">
        <v>55</v>
      </c>
      <c r="G5" s="47" t="s">
        <v>66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 x14ac:dyDescent="0.25">
      <c r="B7" s="40" t="s">
        <v>56</v>
      </c>
      <c r="C7" s="40" t="s">
        <v>57</v>
      </c>
      <c r="D7" s="40" t="s">
        <v>62</v>
      </c>
      <c r="E7" s="40" t="s">
        <v>63</v>
      </c>
      <c r="F7" s="40" t="s">
        <v>55</v>
      </c>
      <c r="G7" s="46" t="s">
        <v>67</v>
      </c>
      <c r="H7" s="47" t="s">
        <v>68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 x14ac:dyDescent="0.25">
      <c r="B9" s="40" t="s">
        <v>56</v>
      </c>
      <c r="C9" s="43" t="s">
        <v>71</v>
      </c>
      <c r="D9" s="40" t="s">
        <v>62</v>
      </c>
      <c r="E9" s="40" t="s">
        <v>63</v>
      </c>
      <c r="F9" s="40" t="s">
        <v>55</v>
      </c>
      <c r="G9" s="46" t="s">
        <v>69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 x14ac:dyDescent="0.25">
      <c r="B11" s="40" t="s">
        <v>56</v>
      </c>
      <c r="C11" s="40" t="s">
        <v>72</v>
      </c>
      <c r="D11" s="40" t="s">
        <v>62</v>
      </c>
      <c r="E11" s="40" t="s">
        <v>63</v>
      </c>
      <c r="F11" s="40" t="s">
        <v>55</v>
      </c>
      <c r="G11" s="8" t="s">
        <v>7</v>
      </c>
      <c r="H11" s="46" t="s">
        <v>70</v>
      </c>
      <c r="J11" s="12"/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 x14ac:dyDescent="0.25">
      <c r="B13" s="40" t="s">
        <v>73</v>
      </c>
      <c r="C13" s="40" t="s">
        <v>74</v>
      </c>
      <c r="D13" s="40" t="s">
        <v>62</v>
      </c>
      <c r="E13" s="40" t="s">
        <v>63</v>
      </c>
      <c r="F13" s="40" t="s">
        <v>55</v>
      </c>
      <c r="G13" s="29"/>
      <c r="H13" s="29"/>
    </row>
  </sheetData>
  <mergeCells count="2">
    <mergeCell ref="C1:D1"/>
    <mergeCell ref="C2:D2"/>
  </mergeCells>
  <conditionalFormatting sqref="B4:H4">
    <cfRule type="expression" dxfId="34" priority="1">
      <formula>ČísloZobrazenéhoMěsíce&lt;&gt;MONTH(B4)</formula>
    </cfRule>
  </conditionalFormatting>
  <conditionalFormatting sqref="B6:H6">
    <cfRule type="expression" dxfId="33" priority="5">
      <formula>ČísloZobrazenéhoMěsíce&lt;&gt;MONTH(B6)</formula>
    </cfRule>
  </conditionalFormatting>
  <conditionalFormatting sqref="B8:H8">
    <cfRule type="expression" dxfId="32" priority="4">
      <formula>ČísloZobrazenéhoMěsíce&lt;&gt;MONTH(B8)</formula>
    </cfRule>
  </conditionalFormatting>
  <conditionalFormatting sqref="B10:H10">
    <cfRule type="expression" dxfId="31" priority="3">
      <formula>ČísloZobrazenéhoMěsíce&lt;&gt;MONTH(B10)</formula>
    </cfRule>
  </conditionalFormatting>
  <conditionalFormatting sqref="B12:H12">
    <cfRule type="expression" dxfId="3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00B050"/>
    <pageSetUpPr fitToPage="1"/>
  </sheetPr>
  <dimension ref="B1:L13"/>
  <sheetViews>
    <sheetView showGridLines="0" showRuler="0" topLeftCell="A5" zoomScale="86" zoomScaleNormal="86" workbookViewId="0">
      <selection activeCell="H5" sqref="H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22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5" customHeight="1" x14ac:dyDescent="0.25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 x14ac:dyDescent="0.25">
      <c r="B5" s="29"/>
      <c r="C5" s="29"/>
      <c r="D5" s="29"/>
      <c r="E5" s="29"/>
      <c r="F5" s="30"/>
      <c r="G5" s="30"/>
      <c r="H5" s="46" t="s">
        <v>76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 x14ac:dyDescent="0.25">
      <c r="B7" s="40" t="s">
        <v>56</v>
      </c>
      <c r="C7" s="40" t="s">
        <v>57</v>
      </c>
      <c r="D7" s="40" t="s">
        <v>62</v>
      </c>
      <c r="E7" s="40" t="s">
        <v>63</v>
      </c>
      <c r="F7" s="40" t="s">
        <v>55</v>
      </c>
      <c r="G7" s="47" t="s">
        <v>77</v>
      </c>
      <c r="H7" s="8" t="s">
        <v>7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 x14ac:dyDescent="0.25">
      <c r="B9" s="40" t="s">
        <v>56</v>
      </c>
      <c r="C9" s="40" t="s">
        <v>57</v>
      </c>
      <c r="D9" s="40" t="s">
        <v>62</v>
      </c>
      <c r="E9" s="40" t="s">
        <v>63</v>
      </c>
      <c r="F9" s="40" t="s">
        <v>55</v>
      </c>
      <c r="G9" s="46" t="s">
        <v>78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 x14ac:dyDescent="0.25">
      <c r="B11" s="46" t="s">
        <v>79</v>
      </c>
      <c r="C11" s="40" t="s">
        <v>57</v>
      </c>
      <c r="D11" s="40" t="s">
        <v>62</v>
      </c>
      <c r="E11" s="40" t="s">
        <v>63</v>
      </c>
      <c r="F11" s="40" t="s">
        <v>55</v>
      </c>
      <c r="G11" s="47" t="s">
        <v>80</v>
      </c>
      <c r="H11" s="8" t="s">
        <v>7</v>
      </c>
      <c r="J11" s="12" t="s">
        <v>49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 x14ac:dyDescent="0.25">
      <c r="B13" s="40" t="s">
        <v>56</v>
      </c>
      <c r="C13" s="40" t="s">
        <v>57</v>
      </c>
      <c r="D13" s="40" t="s">
        <v>62</v>
      </c>
      <c r="E13" s="40" t="s">
        <v>63</v>
      </c>
      <c r="F13" s="40" t="s">
        <v>55</v>
      </c>
      <c r="G13" s="50" t="s">
        <v>81</v>
      </c>
      <c r="H13" s="50" t="s">
        <v>81</v>
      </c>
      <c r="J13" s="49"/>
    </row>
  </sheetData>
  <mergeCells count="2">
    <mergeCell ref="C1:D1"/>
    <mergeCell ref="C2:D2"/>
  </mergeCells>
  <conditionalFormatting sqref="B4:H4">
    <cfRule type="expression" dxfId="29" priority="1">
      <formula>ČísloZobrazenéhoMěsíce&lt;&gt;MONTH(B4)</formula>
    </cfRule>
  </conditionalFormatting>
  <conditionalFormatting sqref="B6:H6">
    <cfRule type="expression" dxfId="28" priority="5">
      <formula>ČísloZobrazenéhoMěsíce&lt;&gt;MONTH(B6)</formula>
    </cfRule>
  </conditionalFormatting>
  <conditionalFormatting sqref="B8:H8">
    <cfRule type="expression" dxfId="27" priority="4">
      <formula>ČísloZobrazenéhoMěsíce&lt;&gt;MONTH(B8)</formula>
    </cfRule>
  </conditionalFormatting>
  <conditionalFormatting sqref="B10:H10">
    <cfRule type="expression" dxfId="26" priority="3">
      <formula>ČísloZobrazenéhoMěsíce&lt;&gt;MONTH(B10)</formula>
    </cfRule>
  </conditionalFormatting>
  <conditionalFormatting sqref="B12:H12">
    <cfRule type="expression" dxfId="2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00B050"/>
    <pageSetUpPr fitToPage="1"/>
  </sheetPr>
  <dimension ref="B1:L13"/>
  <sheetViews>
    <sheetView showGridLines="0" showRuler="0" topLeftCell="A5" zoomScale="85" zoomScaleNormal="85" workbookViewId="0">
      <selection activeCell="D9" sqref="D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3" t="s">
        <v>23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5" customHeight="1" x14ac:dyDescent="0.25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 x14ac:dyDescent="0.25">
      <c r="B5" s="40" t="s">
        <v>84</v>
      </c>
      <c r="C5" s="40" t="s">
        <v>57</v>
      </c>
      <c r="D5" s="40" t="s">
        <v>89</v>
      </c>
      <c r="E5" s="40" t="s">
        <v>63</v>
      </c>
      <c r="F5" s="40" t="s">
        <v>55</v>
      </c>
      <c r="G5" s="46" t="s">
        <v>90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 x14ac:dyDescent="0.25">
      <c r="B7" s="40" t="s">
        <v>56</v>
      </c>
      <c r="C7" s="40" t="s">
        <v>57</v>
      </c>
      <c r="D7" s="47" t="s">
        <v>83</v>
      </c>
      <c r="E7" s="40" t="s">
        <v>63</v>
      </c>
      <c r="F7" s="44" t="s">
        <v>92</v>
      </c>
      <c r="G7" s="8" t="s">
        <v>7</v>
      </c>
      <c r="H7" s="8" t="s">
        <v>7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 x14ac:dyDescent="0.25">
      <c r="B9" s="40" t="s">
        <v>56</v>
      </c>
      <c r="C9" s="40" t="s">
        <v>57</v>
      </c>
      <c r="D9" s="40" t="s">
        <v>62</v>
      </c>
      <c r="E9" s="40" t="s">
        <v>63</v>
      </c>
      <c r="F9" s="40" t="s">
        <v>55</v>
      </c>
      <c r="G9" s="47" t="s">
        <v>91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 x14ac:dyDescent="0.25">
      <c r="B11" s="40" t="s">
        <v>85</v>
      </c>
      <c r="C11" s="8" t="s">
        <v>87</v>
      </c>
      <c r="D11" s="8" t="s">
        <v>87</v>
      </c>
      <c r="E11" s="8" t="s">
        <v>87</v>
      </c>
      <c r="F11" s="51" t="s">
        <v>86</v>
      </c>
      <c r="G11" s="8" t="s">
        <v>7</v>
      </c>
      <c r="H11" s="40" t="s">
        <v>88</v>
      </c>
      <c r="J11" s="12" t="s">
        <v>49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 x14ac:dyDescent="0.25">
      <c r="B13" s="52" t="s">
        <v>82</v>
      </c>
      <c r="C13" s="52" t="s">
        <v>82</v>
      </c>
      <c r="D13" s="8" t="s">
        <v>7</v>
      </c>
      <c r="E13" s="29"/>
      <c r="F13" s="29"/>
      <c r="G13" s="29"/>
      <c r="H13" s="29"/>
    </row>
  </sheetData>
  <mergeCells count="2">
    <mergeCell ref="C1:D1"/>
    <mergeCell ref="C2:D2"/>
  </mergeCells>
  <conditionalFormatting sqref="B4:H4">
    <cfRule type="expression" dxfId="24" priority="1">
      <formula>ČísloZobrazenéhoMěsíce&lt;&gt;MONTH(B4)</formula>
    </cfRule>
  </conditionalFormatting>
  <conditionalFormatting sqref="B6:H6">
    <cfRule type="expression" dxfId="23" priority="5">
      <formula>ČísloZobrazenéhoMěsíce&lt;&gt;MONTH(B6)</formula>
    </cfRule>
  </conditionalFormatting>
  <conditionalFormatting sqref="B8:H8">
    <cfRule type="expression" dxfId="22" priority="4">
      <formula>ČísloZobrazenéhoMěsíce&lt;&gt;MONTH(B8)</formula>
    </cfRule>
  </conditionalFormatting>
  <conditionalFormatting sqref="B10:H10">
    <cfRule type="expression" dxfId="21" priority="3">
      <formula>ČísloZobrazenéhoMěsíce&lt;&gt;MONTH(B10)</formula>
    </cfRule>
  </conditionalFormatting>
  <conditionalFormatting sqref="B12:H12">
    <cfRule type="expression" dxfId="20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tabSelected="1" showRuler="0" topLeftCell="A4" zoomScale="85" zoomScaleNormal="85" workbookViewId="0">
      <selection activeCell="J11" sqref="J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3" t="s">
        <v>1</v>
      </c>
      <c r="D1" s="53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4" t="s">
        <v>2</v>
      </c>
      <c r="D2" s="54"/>
      <c r="E2" s="2" t="s">
        <v>4</v>
      </c>
    </row>
    <row r="3" spans="2:12" ht="19.5" customHeight="1" x14ac:dyDescent="0.25">
      <c r="B3" s="16">
        <f t="array" ref="B3:H3">kalendář</f>
        <v>46013</v>
      </c>
      <c r="C3" s="17">
        <v>46014</v>
      </c>
      <c r="D3" s="18">
        <v>46015</v>
      </c>
      <c r="E3" s="17">
        <v>46016</v>
      </c>
      <c r="F3" s="18">
        <v>46017</v>
      </c>
      <c r="G3" s="17">
        <v>46018</v>
      </c>
      <c r="H3" s="19">
        <v>46019</v>
      </c>
    </row>
    <row r="4" spans="2:12" s="5" customFormat="1" ht="16.5" customHeight="1" x14ac:dyDescent="0.25">
      <c r="B4" s="26">
        <f t="array" ref="B4:H4">INDEX(kalendář,ndx+0)</f>
        <v>46020</v>
      </c>
      <c r="C4" s="26">
        <v>46021</v>
      </c>
      <c r="D4" s="26">
        <v>46022</v>
      </c>
      <c r="E4" s="26">
        <v>46023</v>
      </c>
      <c r="F4" s="26">
        <v>46024</v>
      </c>
      <c r="G4" s="26">
        <v>46025</v>
      </c>
      <c r="H4" s="26">
        <v>46026</v>
      </c>
    </row>
    <row r="5" spans="2:12" s="7" customFormat="1" ht="75.75" customHeight="1" x14ac:dyDescent="0.25">
      <c r="B5" s="28"/>
      <c r="C5" s="23"/>
      <c r="D5" s="23"/>
      <c r="E5" s="20" t="s">
        <v>7</v>
      </c>
      <c r="F5" s="40" t="s">
        <v>100</v>
      </c>
      <c r="G5" s="40" t="s">
        <v>101</v>
      </c>
      <c r="H5" s="47" t="s">
        <v>99</v>
      </c>
      <c r="J5" s="20" t="s">
        <v>7</v>
      </c>
      <c r="K5" s="9"/>
      <c r="L5" s="13" t="s">
        <v>8</v>
      </c>
    </row>
    <row r="6" spans="2:12" s="5" customFormat="1" ht="16.5" customHeight="1" x14ac:dyDescent="0.3">
      <c r="B6" s="25">
        <f t="array" ref="B6:H6">INDEX(kalendář,ndx+1)</f>
        <v>46027</v>
      </c>
      <c r="C6" s="25">
        <v>46028</v>
      </c>
      <c r="D6" s="25">
        <v>46029</v>
      </c>
      <c r="E6" s="25">
        <v>46030</v>
      </c>
      <c r="F6" s="25">
        <v>46031</v>
      </c>
      <c r="G6" s="25">
        <v>46032</v>
      </c>
      <c r="H6" s="25">
        <v>46033</v>
      </c>
      <c r="J6" s="9"/>
      <c r="K6" s="9"/>
      <c r="L6" s="14"/>
    </row>
    <row r="7" spans="2:12" s="7" customFormat="1" ht="75.75" customHeight="1" x14ac:dyDescent="0.25">
      <c r="B7" s="40" t="s">
        <v>56</v>
      </c>
      <c r="C7" s="40" t="s">
        <v>57</v>
      </c>
      <c r="D7" s="40" t="s">
        <v>102</v>
      </c>
      <c r="E7" s="40" t="s">
        <v>104</v>
      </c>
      <c r="F7" s="40" t="s">
        <v>103</v>
      </c>
      <c r="G7" s="46" t="s">
        <v>97</v>
      </c>
      <c r="H7" s="46" t="s">
        <v>98</v>
      </c>
      <c r="J7" s="21"/>
      <c r="K7" s="9"/>
      <c r="L7" s="13" t="s">
        <v>10</v>
      </c>
    </row>
    <row r="8" spans="2:12" s="5" customFormat="1" ht="16.5" customHeight="1" x14ac:dyDescent="0.3">
      <c r="B8" s="25">
        <f t="array" ref="B8:H8">INDEX(kalendář,ndx+2)</f>
        <v>46034</v>
      </c>
      <c r="C8" s="25">
        <v>46035</v>
      </c>
      <c r="D8" s="25">
        <v>46036</v>
      </c>
      <c r="E8" s="25">
        <v>46037</v>
      </c>
      <c r="F8" s="25">
        <v>46038</v>
      </c>
      <c r="G8" s="25">
        <v>46039</v>
      </c>
      <c r="H8" s="25">
        <v>46040</v>
      </c>
      <c r="J8" s="9"/>
      <c r="K8" s="9"/>
      <c r="L8" s="14"/>
    </row>
    <row r="9" spans="2:12" s="7" customFormat="1" ht="75.75" customHeight="1" x14ac:dyDescent="0.25">
      <c r="B9" s="40" t="s">
        <v>56</v>
      </c>
      <c r="C9" s="44" t="s">
        <v>105</v>
      </c>
      <c r="D9" s="40" t="s">
        <v>102</v>
      </c>
      <c r="E9" s="40" t="s">
        <v>104</v>
      </c>
      <c r="F9" s="40" t="s">
        <v>103</v>
      </c>
      <c r="G9" s="47" t="s">
        <v>96</v>
      </c>
      <c r="H9" s="20" t="s">
        <v>7</v>
      </c>
      <c r="J9" s="22"/>
      <c r="K9" s="9"/>
      <c r="L9" s="13" t="s">
        <v>12</v>
      </c>
    </row>
    <row r="10" spans="2:12" s="5" customFormat="1" ht="16.5" customHeight="1" x14ac:dyDescent="0.3">
      <c r="B10" s="25">
        <f t="array" ref="B10:H10">INDEX(kalendář,ndx+3)</f>
        <v>46041</v>
      </c>
      <c r="C10" s="25">
        <v>46042</v>
      </c>
      <c r="D10" s="25">
        <v>46043</v>
      </c>
      <c r="E10" s="25">
        <v>46044</v>
      </c>
      <c r="F10" s="25">
        <v>46045</v>
      </c>
      <c r="G10" s="25">
        <v>46046</v>
      </c>
      <c r="H10" s="25">
        <v>46047</v>
      </c>
      <c r="J10" s="9"/>
      <c r="K10" s="9"/>
      <c r="L10" s="14"/>
    </row>
    <row r="11" spans="2:12" s="7" customFormat="1" ht="75.75" customHeight="1" x14ac:dyDescent="0.25">
      <c r="B11" s="40" t="s">
        <v>56</v>
      </c>
      <c r="C11" s="40" t="s">
        <v>57</v>
      </c>
      <c r="D11" s="40" t="s">
        <v>102</v>
      </c>
      <c r="E11" s="40" t="s">
        <v>104</v>
      </c>
      <c r="F11" s="40" t="s">
        <v>103</v>
      </c>
      <c r="G11" s="47" t="s">
        <v>94</v>
      </c>
      <c r="H11" s="44" t="s">
        <v>95</v>
      </c>
      <c r="J11" s="12" t="s">
        <v>49</v>
      </c>
      <c r="K11" s="9"/>
      <c r="L11" s="13" t="s">
        <v>14</v>
      </c>
    </row>
    <row r="12" spans="2:12" s="5" customFormat="1" ht="16.5" customHeight="1" x14ac:dyDescent="0.25">
      <c r="B12" s="25">
        <f t="array" ref="B12:H12">INDEX(kalendář,ndx+4)</f>
        <v>46048</v>
      </c>
      <c r="C12" s="25">
        <v>46049</v>
      </c>
      <c r="D12" s="25">
        <v>46050</v>
      </c>
      <c r="E12" s="25">
        <v>46051</v>
      </c>
      <c r="F12" s="25">
        <v>46052</v>
      </c>
      <c r="G12" s="25">
        <v>46053</v>
      </c>
      <c r="H12" s="25">
        <v>46054</v>
      </c>
    </row>
    <row r="13" spans="2:12" s="7" customFormat="1" ht="75.75" customHeight="1" x14ac:dyDescent="0.25">
      <c r="B13" s="20" t="s">
        <v>7</v>
      </c>
      <c r="C13" s="40" t="s">
        <v>57</v>
      </c>
      <c r="D13" s="40" t="s">
        <v>102</v>
      </c>
      <c r="E13" s="40" t="s">
        <v>104</v>
      </c>
      <c r="F13" s="40" t="s">
        <v>103</v>
      </c>
      <c r="G13" s="47" t="s">
        <v>93</v>
      </c>
      <c r="H13" s="23"/>
    </row>
  </sheetData>
  <mergeCells count="2">
    <mergeCell ref="C1:D1"/>
    <mergeCell ref="C2:D2"/>
  </mergeCells>
  <conditionalFormatting sqref="B4:H4">
    <cfRule type="expression" dxfId="19" priority="1">
      <formula>ČísloZobrazenéhoMěsíce&lt;&gt;MONTH(B4)</formula>
    </cfRule>
  </conditionalFormatting>
  <conditionalFormatting sqref="B6:H6">
    <cfRule type="expression" dxfId="18" priority="6">
      <formula>ČísloZobrazenéhoMěsíce&lt;&gt;MONTH(B6)</formula>
    </cfRule>
  </conditionalFormatting>
  <conditionalFormatting sqref="B8:H8">
    <cfRule type="expression" dxfId="17" priority="5">
      <formula>ČísloZobrazenéhoMěsíce&lt;&gt;MONTH(B8)</formula>
    </cfRule>
  </conditionalFormatting>
  <conditionalFormatting sqref="B10:H10">
    <cfRule type="expression" dxfId="16" priority="4">
      <formula>ČísloZobrazenéhoMěsíce&lt;&gt;MONTH(B10)</formula>
    </cfRule>
  </conditionalFormatting>
  <conditionalFormatting sqref="B12:H12">
    <cfRule type="expression" dxfId="15" priority="3">
      <formula>ČísloZobrazenéhoMěsíce&lt;&gt;MONTH(B12)</formula>
    </cfRule>
  </conditionalFormatting>
  <dataValidations xWindow="1096" yWindow="309" count="7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48</vt:i4>
      </vt:variant>
    </vt:vector>
  </HeadingPairs>
  <TitlesOfParts>
    <vt:vector size="60" baseType="lpstr"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LEDEN</vt:lpstr>
      <vt:lpstr>ÚNOR</vt:lpstr>
      <vt:lpstr>BŘEZEN</vt:lpstr>
      <vt:lpstr>DUBEN</vt:lpstr>
      <vt:lpstr>BŘEZEN!Názvy_tisku</vt:lpstr>
      <vt:lpstr>ČERVEN!Názvy_tisku</vt:lpstr>
      <vt:lpstr>ČERVENEC!Názvy_tisku</vt:lpstr>
      <vt:lpstr>DUBEN!Názvy_tisku</vt:lpstr>
      <vt:lpstr>KVĚTEN!Názvy_tisku</vt:lpstr>
      <vt:lpstr>LEDEN!Názvy_tisku</vt:lpstr>
      <vt:lpstr>LISTOPAD!Názvy_tisku</vt:lpstr>
      <vt:lpstr>PROSINEC!Názvy_tisku</vt:lpstr>
      <vt:lpstr>ŘÍJEN!Názvy_tisku</vt:lpstr>
      <vt:lpstr>SRPEN!Názvy_tisku</vt:lpstr>
      <vt:lpstr>ÚNOR!Názvy_tisku</vt:lpstr>
      <vt:lpstr>ZÁŘÍ!Názvy_tisku</vt:lpstr>
      <vt:lpstr>BŘEZEN!PočátečníDen</vt:lpstr>
      <vt:lpstr>ČERVEN!PočátečníDen</vt:lpstr>
      <vt:lpstr>ČERVENEC!PočátečníDen</vt:lpstr>
      <vt:lpstr>DUBEN!PočátečníDen</vt:lpstr>
      <vt:lpstr>KVĚTEN!PočátečníDen</vt:lpstr>
      <vt:lpstr>LISTOPAD!PočátečníDen</vt:lpstr>
      <vt:lpstr>PROSINEC!PočátečníDen</vt:lpstr>
      <vt:lpstr>ŘÍJEN!PočátečníDen</vt:lpstr>
      <vt:lpstr>SRPEN!PočátečníDen</vt:lpstr>
      <vt:lpstr>ÚNOR!PočátečníDen</vt:lpstr>
      <vt:lpstr>ZÁŘÍ!PočátečníDen</vt:lpstr>
      <vt:lpstr>PočátečníDen</vt:lpstr>
      <vt:lpstr>BŘEZEN!ZobrazenýMěsíc</vt:lpstr>
      <vt:lpstr>ČERVEN!ZobrazenýMěsíc</vt:lpstr>
      <vt:lpstr>ČERVENEC!ZobrazenýMěsíc</vt:lpstr>
      <vt:lpstr>DUBEN!ZobrazenýMěsíc</vt:lpstr>
      <vt:lpstr>KVĚTEN!ZobrazenýMěsíc</vt:lpstr>
      <vt:lpstr>LEDEN!ZobrazenýMěsíc</vt:lpstr>
      <vt:lpstr>LISTOPAD!ZobrazenýMěsíc</vt:lpstr>
      <vt:lpstr>PROSINEC!ZobrazenýMěsíc</vt:lpstr>
      <vt:lpstr>ŘÍJEN!ZobrazenýMěsíc</vt:lpstr>
      <vt:lpstr>SRPEN!ZobrazenýMěsíc</vt:lpstr>
      <vt:lpstr>ÚNOR!ZobrazenýMěsíc</vt:lpstr>
      <vt:lpstr>ZÁŘÍ!ZobrazenýMěsíc</vt:lpstr>
      <vt:lpstr>BŘEZEN!ZobrazenýRok</vt:lpstr>
      <vt:lpstr>ČERVEN!ZobrazenýRok</vt:lpstr>
      <vt:lpstr>ČERVENEC!ZobrazenýRok</vt:lpstr>
      <vt:lpstr>DUBEN!ZobrazenýRok</vt:lpstr>
      <vt:lpstr>KVĚTEN!ZobrazenýRok</vt:lpstr>
      <vt:lpstr>LEDEN!ZobrazenýRok</vt:lpstr>
      <vt:lpstr>LISTOPAD!ZobrazenýRok</vt:lpstr>
      <vt:lpstr>PROSINEC!ZobrazenýRok</vt:lpstr>
      <vt:lpstr>ŘÍJEN!ZobrazenýRok</vt:lpstr>
      <vt:lpstr>SRPEN!ZobrazenýRok</vt:lpstr>
      <vt:lpstr>ÚNOR!ZobrazenýRok</vt:lpstr>
      <vt:lpstr>ZÁŘÍ!ZobrazenýRok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2026-02-23T16:46:30Z</dcterms:modified>
</cp:coreProperties>
</file>